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PC-25\Desktop\ブランディング委員会\bur03ryk02 19日上程用\yosan\"/>
    </mc:Choice>
  </mc:AlternateContent>
  <xr:revisionPtr revIDLastSave="0" documentId="13_ncr:1_{56EA609A-7212-4433-83E7-4823D35C3C94}" xr6:coauthVersionLast="47" xr6:coauthVersionMax="47" xr10:uidLastSave="{00000000-0000-0000-0000-000000000000}"/>
  <bookViews>
    <workbookView xWindow="6520" yWindow="0" windowWidth="12680" windowHeight="11280" firstSheet="1" activeTab="1" xr2:uid="{00000000-000D-0000-FFFF-FFFF00000000}"/>
  </bookViews>
  <sheets>
    <sheet name="収支予算書(様式1)" sheetId="2" r:id="rId1"/>
    <sheet name="収益・費用明細書(様式2)" sheetId="1" r:id="rId2"/>
  </sheets>
  <definedNames>
    <definedName name="_xlnm.Print_Area" localSheetId="1">'収益・費用明細書(様式2)'!$A$1:$H$28</definedName>
    <definedName name="_xlnm.Print_Area" localSheetId="0">'収支予算書(様式1)'!$A$1:$G$44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2" l="1"/>
  <c r="G22" i="1"/>
  <c r="G25" i="1" s="1"/>
  <c r="E16" i="2"/>
  <c r="E34" i="2" s="1"/>
  <c r="D16" i="2"/>
  <c r="G24" i="1"/>
  <c r="G8" i="1"/>
  <c r="F23" i="1" s="1"/>
  <c r="C16" i="2"/>
  <c r="C33" i="2" l="1"/>
  <c r="C34" i="2" s="1"/>
</calcChain>
</file>

<file path=xl/sharedStrings.xml><?xml version="1.0" encoding="utf-8"?>
<sst xmlns="http://schemas.openxmlformats.org/spreadsheetml/2006/main" count="93" uniqueCount="80">
  <si>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</si>
  <si>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</si>
  <si>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</si>
  <si>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</si>
  <si>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</si>
  <si>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</si>
  <si>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</si>
  <si>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</si>
  <si>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</si>
  <si>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</si>
  <si>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</si>
  <si>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</si>
  <si>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</si>
  <si>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</si>
  <si>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</si>
  <si>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</si>
  <si>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</si>
  <si>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収支差額</t>
    <rPh sb="0" eb="2">
      <t>シュウシ</t>
    </rPh>
    <rPh sb="2" eb="4">
      <t>サガク</t>
    </rPh>
    <phoneticPr fontId="3"/>
  </si>
  <si>
    <t>支出計</t>
    <rPh sb="0" eb="2">
      <t>シシュツ</t>
    </rPh>
    <rPh sb="2" eb="3">
      <t>ケイ</t>
    </rPh>
    <phoneticPr fontId="3"/>
  </si>
  <si>
    <t>予備費</t>
    <rPh sb="0" eb="3">
      <t>ヨビヒ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</si>
  <si>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</si>
  <si>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</si>
  <si>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</si>
  <si>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</si>
  <si>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</si>
  <si>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</si>
  <si>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2">
      <t>コンシン</t>
    </rPh>
    <rPh sb="2" eb="4">
      <t>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</si>
  <si>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</si>
  <si>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</si>
  <si>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</si>
  <si>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</si>
  <si>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</si>
  <si>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</si>
  <si>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会場設営費</t>
    <rPh sb="0" eb="2">
      <t>カイジョウ</t>
    </rPh>
    <rPh sb="2" eb="5">
      <t>セツエイヒ</t>
    </rPh>
    <phoneticPr fontId="3"/>
  </si>
  <si>
    <t>（費用の部）</t>
    <rPh sb="1" eb="3">
      <t>ヒヨウ</t>
    </rPh>
    <rPh sb="4" eb="5">
      <t>ブ</t>
    </rPh>
    <phoneticPr fontId="3"/>
  </si>
  <si>
    <t>収益計</t>
    <rPh sb="0" eb="2">
      <t>シュウエキ</t>
    </rPh>
    <rPh sb="2" eb="3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</si>
  <si>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</si>
  <si>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</si>
  <si>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</si>
  <si>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</si>
  <si>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</si>
  <si>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</si>
  <si>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</si>
  <si>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</si>
  <si>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</si>
  <si>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</si>
  <si>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予　算　額</t>
    <rPh sb="0" eb="5">
      <t>ヨサンガク</t>
    </rPh>
    <phoneticPr fontId="3"/>
  </si>
  <si>
    <t>項　　　　目</t>
    <rPh sb="0" eb="6">
      <t>コウモク</t>
    </rPh>
    <phoneticPr fontId="3"/>
  </si>
  <si>
    <t>（単位　：　円）</t>
    <rPh sb="1" eb="3">
      <t>タンイ</t>
    </rPh>
    <rPh sb="6" eb="7">
      <t>エン</t>
    </rPh>
    <phoneticPr fontId="3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</si>
  <si>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</si>
  <si>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[様式1]</t>
    <rPh sb="1" eb="3">
      <t>ヨウシキ</t>
    </rPh>
    <phoneticPr fontId="3"/>
  </si>
  <si>
    <t>会場設営費</t>
    <rPh sb="0" eb="2">
      <t>カイジョウ</t>
    </rPh>
    <rPh sb="2" eb="4">
      <t>セツエイ</t>
    </rPh>
    <rPh sb="4" eb="5">
      <t>ヒ</t>
    </rPh>
    <phoneticPr fontId="2"/>
  </si>
  <si>
    <t>１</t>
    <phoneticPr fontId="2"/>
  </si>
  <si>
    <t>委員会事業費より</t>
    <rPh sb="0" eb="3">
      <t>イインカイ</t>
    </rPh>
    <rPh sb="3" eb="6">
      <t>ジギョウヒ</t>
    </rPh>
    <phoneticPr fontId="2"/>
  </si>
  <si>
    <t>8</t>
    <phoneticPr fontId="2"/>
  </si>
  <si>
    <t>雑収益</t>
    <rPh sb="0" eb="3">
      <t>ザツシュウエキ</t>
    </rPh>
    <phoneticPr fontId="2"/>
  </si>
  <si>
    <t>受取利息</t>
    <rPh sb="0" eb="2">
      <t>ウケトリ</t>
    </rPh>
    <rPh sb="2" eb="4">
      <t>リソク</t>
    </rPh>
    <phoneticPr fontId="2"/>
  </si>
  <si>
    <t>会場費</t>
    <rPh sb="0" eb="3">
      <t>カイジョウヒ</t>
    </rPh>
    <phoneticPr fontId="3"/>
  </si>
  <si>
    <t>予備費</t>
    <rPh sb="0" eb="3">
      <t>ヨビヒ</t>
    </rPh>
    <phoneticPr fontId="2"/>
  </si>
  <si>
    <t>拡声装置（有線マイク1本含む）　＠1,100</t>
    <phoneticPr fontId="3"/>
  </si>
  <si>
    <t xml:space="preserve">（2月度例会）四日市市文化会館 第3ホール夜間　17：30～22:00 </t>
    <rPh sb="2" eb="3">
      <t>ガツ</t>
    </rPh>
    <rPh sb="3" eb="4">
      <t>ド</t>
    </rPh>
    <rPh sb="4" eb="6">
      <t>レイカイ</t>
    </rPh>
    <rPh sb="7" eb="10">
      <t>ヨッカイチ</t>
    </rPh>
    <phoneticPr fontId="3"/>
  </si>
  <si>
    <t>1-1</t>
    <phoneticPr fontId="2"/>
  </si>
  <si>
    <t>1-2</t>
    <phoneticPr fontId="2"/>
  </si>
  <si>
    <t>1-3</t>
    <phoneticPr fontId="2"/>
  </si>
  <si>
    <t>1-4</t>
    <phoneticPr fontId="2"/>
  </si>
  <si>
    <t>事業名称：2月度例会（案）</t>
    <rPh sb="0" eb="2">
      <t>ジギョウ</t>
    </rPh>
    <rPh sb="2" eb="4">
      <t>メイショウ</t>
    </rPh>
    <rPh sb="6" eb="8">
      <t>ガツド</t>
    </rPh>
    <rPh sb="8" eb="10">
      <t>レイカイ</t>
    </rPh>
    <rPh sb="11" eb="12">
      <t>アン</t>
    </rPh>
    <phoneticPr fontId="3"/>
  </si>
  <si>
    <t>設営費</t>
    <rPh sb="0" eb="3">
      <t>セツエイヒ</t>
    </rPh>
    <phoneticPr fontId="2"/>
  </si>
  <si>
    <t>事業名称：2月度例会（案）</t>
    <rPh sb="0" eb="2">
      <t>ジギョウ</t>
    </rPh>
    <rPh sb="2" eb="4">
      <t>メイショウ</t>
    </rPh>
    <rPh sb="6" eb="7">
      <t>ツキ</t>
    </rPh>
    <rPh sb="7" eb="8">
      <t>ド</t>
    </rPh>
    <rPh sb="8" eb="10">
      <t>レイカイ</t>
    </rPh>
    <rPh sb="11" eb="12">
      <t>アン</t>
    </rPh>
    <phoneticPr fontId="3"/>
  </si>
  <si>
    <t>会場設営費</t>
    <rPh sb="0" eb="2">
      <t>カイジョウ</t>
    </rPh>
    <rPh sb="2" eb="5">
      <t>セツエイヒ</t>
    </rPh>
    <phoneticPr fontId="2"/>
  </si>
  <si>
    <t>プロジェクタースクリーン付き×1　＠1,100</t>
    <rPh sb="12" eb="13">
      <t>ツ</t>
    </rPh>
    <phoneticPr fontId="3"/>
  </si>
  <si>
    <t>諸謝金・記念品代</t>
    <rPh sb="0" eb="3">
      <t>ショシャキン</t>
    </rPh>
    <rPh sb="4" eb="7">
      <t>キネンヒン</t>
    </rPh>
    <rPh sb="7" eb="8">
      <t>ダイ</t>
    </rPh>
    <phoneticPr fontId="2"/>
  </si>
  <si>
    <r>
      <rPr>
        <sz val="11"/>
        <rFont val="ＭＳ Ｐゴシック"/>
        <family val="3"/>
        <charset val="128"/>
        <scheme val="minor"/>
      </rPr>
      <t>前年度例会</t>
    </r>
    <r>
      <rPr>
        <sz val="11"/>
        <color theme="1"/>
        <rFont val="ＭＳ Ｐゴシック"/>
        <family val="2"/>
        <charset val="128"/>
        <scheme val="minor"/>
      </rPr>
      <t>予算額</t>
    </r>
    <phoneticPr fontId="3"/>
  </si>
  <si>
    <r>
      <rPr>
        <sz val="11"/>
        <rFont val="ＭＳ Ｐゴシック"/>
        <family val="3"/>
        <charset val="128"/>
        <scheme val="minor"/>
      </rPr>
      <t>前年度例会</t>
    </r>
    <r>
      <rPr>
        <sz val="11"/>
        <color theme="1"/>
        <rFont val="ＭＳ Ｐゴシック"/>
        <family val="2"/>
        <charset val="128"/>
        <scheme val="minor"/>
      </rPr>
      <t>決算額</t>
    </r>
    <rPh sb="0" eb="3">
      <t>ゼンネンド</t>
    </rPh>
    <rPh sb="1" eb="2">
      <t>ドシ</t>
    </rPh>
    <rPh sb="2" eb="3">
      <t>ド</t>
    </rPh>
    <rPh sb="3" eb="5">
      <t>レイカイ</t>
    </rPh>
    <rPh sb="5" eb="8">
      <t>ケッサンガク</t>
    </rPh>
    <phoneticPr fontId="3"/>
  </si>
  <si>
    <t>担当委員会：ブランディング委員会</t>
    <rPh sb="0" eb="2">
      <t>タントウ</t>
    </rPh>
    <rPh sb="2" eb="5">
      <t>イインカイ</t>
    </rPh>
    <rPh sb="13" eb="16">
      <t>イインカイ</t>
    </rPh>
    <phoneticPr fontId="2"/>
  </si>
  <si>
    <t>委員会事業費　円より</t>
    <phoneticPr fontId="2"/>
  </si>
  <si>
    <t>ワイヤレスマイク×2　＠1,100</t>
    <phoneticPr fontId="3"/>
  </si>
  <si>
    <t>名刺ホルダー×30枚（ルーム備品）</t>
    <rPh sb="0" eb="2">
      <t>メイシ</t>
    </rPh>
    <rPh sb="9" eb="10">
      <t>マイ</t>
    </rPh>
    <rPh sb="14" eb="16">
      <t>ビヒン</t>
    </rPh>
    <phoneticPr fontId="2"/>
  </si>
  <si>
    <r>
      <t>ボールペン×</t>
    </r>
    <r>
      <rPr>
        <sz val="10"/>
        <color rgb="FFFF0000"/>
        <rFont val="ＭＳ Ｐゴシック"/>
        <family val="3"/>
        <charset val="128"/>
        <scheme val="minor"/>
      </rPr>
      <t>8</t>
    </r>
    <r>
      <rPr>
        <sz val="10"/>
        <rFont val="ＭＳ Ｐゴシック"/>
        <family val="3"/>
        <charset val="128"/>
        <scheme val="minor"/>
      </rPr>
      <t>0本（ルーム備品）</t>
    </r>
    <rPh sb="8" eb="9">
      <t>ポン</t>
    </rPh>
    <rPh sb="13" eb="15">
      <t>ビヒン</t>
    </rPh>
    <phoneticPr fontId="2"/>
  </si>
  <si>
    <t xml:space="preserve">ロール紙（ルーム備品）
</t>
    <rPh sb="3" eb="4">
      <t>シ</t>
    </rPh>
    <rPh sb="8" eb="10">
      <t>ビヒン</t>
    </rPh>
    <phoneticPr fontId="2"/>
  </si>
  <si>
    <r>
      <t>A4用紙×</t>
    </r>
    <r>
      <rPr>
        <sz val="10"/>
        <color rgb="FFFF0000"/>
        <rFont val="ＭＳ Ｐゴシック"/>
        <family val="3"/>
        <charset val="128"/>
        <scheme val="minor"/>
      </rPr>
      <t>120</t>
    </r>
    <r>
      <rPr>
        <sz val="10"/>
        <rFont val="ＭＳ Ｐゴシック"/>
        <family val="3"/>
        <charset val="128"/>
        <scheme val="minor"/>
      </rPr>
      <t xml:space="preserve">枚（ル+ーム備品）
</t>
    </r>
    <r>
      <rPr>
        <sz val="10"/>
        <color rgb="FFFF0000"/>
        <rFont val="ＭＳ Ｐゴシック"/>
        <family val="3"/>
        <charset val="128"/>
        <scheme val="minor"/>
      </rPr>
      <t>グループワーク用1枚、決意書作成用1枚、オブザーバー用1枚、予備1枚</t>
    </r>
    <rPh sb="2" eb="4">
      <t>ヨウシ</t>
    </rPh>
    <rPh sb="8" eb="9">
      <t>マイ</t>
    </rPh>
    <rPh sb="14" eb="16">
      <t>ビヒン</t>
    </rPh>
    <rPh sb="25" eb="26">
      <t>ヨウ</t>
    </rPh>
    <rPh sb="27" eb="28">
      <t>マイ</t>
    </rPh>
    <rPh sb="29" eb="31">
      <t>ケツイ</t>
    </rPh>
    <rPh sb="31" eb="32">
      <t>ショ</t>
    </rPh>
    <rPh sb="32" eb="34">
      <t>サクセイ</t>
    </rPh>
    <rPh sb="34" eb="35">
      <t>ヨウ</t>
    </rPh>
    <rPh sb="36" eb="37">
      <t>マイ</t>
    </rPh>
    <rPh sb="44" eb="45">
      <t>ヨウ</t>
    </rPh>
    <rPh sb="46" eb="47">
      <t>マイ</t>
    </rPh>
    <rPh sb="48" eb="50">
      <t>ヨビ</t>
    </rPh>
    <rPh sb="51" eb="52">
      <t>マイ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</si>
</sst>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0"/>
      <color theme="1"/>
      <name val="ＭＳ Ｐゴシック (本文)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  <xf numFmtId="38" fontId="1" fillId="0" borderId="0" applyFont="0" applyFill="0" applyBorder="0" applyAlignment="0" applyProtection="0"/>
  </cellStyleXfs>
  <cellXfs count="99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Font="1" applyAlignment="1">
      <alignment horizontal="center" vertical="center"/>
    </xf>
    <xf numFmtId="0" fontId="0" fillId="0" borderId="7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0" xfId="2" applyFont="1" applyAlignment="1">
      <alignment horizontal="justify" vertical="center"/>
    </xf>
    <xf numFmtId="0" fontId="0" fillId="0" borderId="8" xfId="2" applyFont="1" applyBorder="1" applyAlignment="1">
      <alignment horizontal="distributed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distributed" vertical="center"/>
    </xf>
    <xf numFmtId="0" fontId="0" fillId="0" borderId="3" xfId="2" applyFont="1" applyBorder="1" applyAlignment="1">
      <alignment horizontal="distributed" vertical="center"/>
    </xf>
    <xf numFmtId="0" fontId="0" fillId="0" borderId="10" xfId="2" applyFont="1" applyBorder="1" applyAlignment="1">
      <alignment horizontal="distributed" vertical="center"/>
    </xf>
    <xf numFmtId="0" fontId="4" fillId="0" borderId="8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3" xfId="2" applyFont="1" applyBorder="1" applyAlignment="1">
      <alignment horizontal="center" vertical="center"/>
    </xf>
    <xf numFmtId="0" fontId="0" fillId="0" borderId="12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7" fillId="0" borderId="3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176" fontId="7" fillId="0" borderId="8" xfId="2" applyNumberFormat="1" applyFont="1" applyBorder="1" applyAlignment="1">
      <alignment vertical="center"/>
    </xf>
    <xf numFmtId="0" fontId="7" fillId="0" borderId="8" xfId="2" applyFont="1" applyBorder="1" applyAlignment="1">
      <alignment vertical="center"/>
    </xf>
    <xf numFmtId="0" fontId="8" fillId="0" borderId="8" xfId="2" applyFont="1" applyBorder="1" applyAlignment="1">
      <alignment vertical="center"/>
    </xf>
    <xf numFmtId="176" fontId="7" fillId="0" borderId="10" xfId="2" applyNumberFormat="1" applyFont="1" applyBorder="1" applyAlignment="1">
      <alignment vertical="center"/>
    </xf>
    <xf numFmtId="0" fontId="8" fillId="0" borderId="10" xfId="2" applyFont="1" applyBorder="1" applyAlignment="1">
      <alignment vertical="center"/>
    </xf>
    <xf numFmtId="176" fontId="7" fillId="0" borderId="3" xfId="2" applyNumberFormat="1" applyFont="1" applyBorder="1" applyAlignment="1">
      <alignment vertical="center"/>
    </xf>
    <xf numFmtId="0" fontId="8" fillId="0" borderId="6" xfId="2" applyFont="1" applyBorder="1" applyAlignment="1">
      <alignment vertical="center"/>
    </xf>
    <xf numFmtId="0" fontId="8" fillId="0" borderId="0" xfId="2" applyFont="1" applyAlignment="1">
      <alignment vertical="center" wrapText="1"/>
    </xf>
    <xf numFmtId="0" fontId="9" fillId="0" borderId="8" xfId="2" applyFont="1" applyBorder="1" applyAlignment="1">
      <alignment vertical="top" wrapText="1"/>
    </xf>
    <xf numFmtId="0" fontId="9" fillId="0" borderId="6" xfId="2" applyFont="1" applyBorder="1" applyAlignment="1">
      <alignment horizontal="center" vertical="center"/>
    </xf>
    <xf numFmtId="176" fontId="10" fillId="0" borderId="8" xfId="2" applyNumberFormat="1" applyFont="1" applyBorder="1" applyAlignment="1">
      <alignment vertical="center"/>
    </xf>
    <xf numFmtId="176" fontId="10" fillId="0" borderId="14" xfId="2" applyNumberFormat="1" applyFont="1" applyBorder="1" applyAlignment="1">
      <alignment vertical="center"/>
    </xf>
    <xf numFmtId="176" fontId="10" fillId="0" borderId="6" xfId="2" applyNumberFormat="1" applyFont="1" applyBorder="1" applyAlignment="1">
      <alignment vertical="center"/>
    </xf>
    <xf numFmtId="0" fontId="13" fillId="0" borderId="16" xfId="3" quotePrefix="1" applyNumberFormat="1" applyFont="1" applyFill="1" applyBorder="1" applyAlignment="1">
      <alignment horizontal="center" vertical="center"/>
    </xf>
    <xf numFmtId="176" fontId="9" fillId="0" borderId="6" xfId="2" applyNumberFormat="1" applyFont="1" applyBorder="1" applyAlignment="1">
      <alignment vertical="center"/>
    </xf>
    <xf numFmtId="0" fontId="9" fillId="0" borderId="14" xfId="2" applyFont="1" applyBorder="1" applyAlignment="1">
      <alignment horizontal="center" vertical="center"/>
    </xf>
    <xf numFmtId="0" fontId="9" fillId="0" borderId="8" xfId="2" applyFont="1" applyBorder="1" applyAlignment="1">
      <alignment vertical="center"/>
    </xf>
    <xf numFmtId="0" fontId="9" fillId="0" borderId="8" xfId="2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0" fontId="9" fillId="0" borderId="2" xfId="2" applyFont="1" applyBorder="1" applyAlignment="1">
      <alignment horizontal="right" vertical="center"/>
    </xf>
    <xf numFmtId="0" fontId="9" fillId="0" borderId="3" xfId="2" applyFont="1" applyBorder="1" applyAlignment="1">
      <alignment horizontal="center" vertical="center"/>
    </xf>
    <xf numFmtId="0" fontId="9" fillId="0" borderId="3" xfId="2" applyFont="1" applyBorder="1" applyAlignment="1">
      <alignment vertical="center"/>
    </xf>
    <xf numFmtId="0" fontId="9" fillId="0" borderId="6" xfId="2" applyFont="1" applyBorder="1" applyAlignment="1">
      <alignment vertical="center"/>
    </xf>
    <xf numFmtId="49" fontId="9" fillId="0" borderId="8" xfId="2" applyNumberFormat="1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1" xfId="2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9" fillId="0" borderId="7" xfId="2" applyFont="1" applyBorder="1" applyAlignment="1">
      <alignment horizontal="right" vertical="center"/>
    </xf>
    <xf numFmtId="0" fontId="6" fillId="0" borderId="14" xfId="3" quotePrefix="1" applyFill="1" applyBorder="1" applyAlignment="1">
      <alignment horizontal="center" vertical="center"/>
    </xf>
    <xf numFmtId="0" fontId="6" fillId="0" borderId="16" xfId="3" quotePrefix="1" applyNumberFormat="1" applyFill="1" applyBorder="1" applyAlignment="1">
      <alignment horizontal="center" vertical="center"/>
    </xf>
    <xf numFmtId="0" fontId="10" fillId="0" borderId="8" xfId="2" applyFont="1" applyBorder="1" applyAlignment="1">
      <alignment vertical="center"/>
    </xf>
    <xf numFmtId="176" fontId="10" fillId="0" borderId="8" xfId="4" applyNumberFormat="1" applyFont="1" applyBorder="1" applyAlignment="1">
      <alignment vertical="center"/>
    </xf>
    <xf numFmtId="176" fontId="10" fillId="0" borderId="8" xfId="1" applyNumberFormat="1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10" fontId="11" fillId="0" borderId="8" xfId="2" applyNumberFormat="1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13" xfId="2" applyFont="1" applyBorder="1" applyAlignment="1">
      <alignment horizontal="center" vertical="center"/>
    </xf>
    <xf numFmtId="0" fontId="14" fillId="0" borderId="6" xfId="2" applyFont="1" applyBorder="1" applyAlignment="1">
      <alignment horizontal="center" vertical="center"/>
    </xf>
    <xf numFmtId="10" fontId="7" fillId="0" borderId="8" xfId="2" applyNumberFormat="1" applyFont="1" applyBorder="1" applyAlignment="1">
      <alignment vertical="center"/>
    </xf>
    <xf numFmtId="0" fontId="15" fillId="0" borderId="13" xfId="2" applyFont="1" applyBorder="1" applyAlignment="1">
      <alignment horizontal="center" vertical="center"/>
    </xf>
    <xf numFmtId="176" fontId="7" fillId="0" borderId="14" xfId="2" applyNumberFormat="1" applyFont="1" applyBorder="1" applyAlignment="1">
      <alignment vertical="center"/>
    </xf>
    <xf numFmtId="176" fontId="16" fillId="0" borderId="6" xfId="2" applyNumberFormat="1" applyFont="1" applyBorder="1" applyAlignment="1">
      <alignment vertical="center"/>
    </xf>
    <xf numFmtId="0" fontId="9" fillId="0" borderId="16" xfId="2" applyFont="1" applyBorder="1" applyAlignment="1">
      <alignment horizontal="center" vertical="center"/>
    </xf>
    <xf numFmtId="0" fontId="9" fillId="0" borderId="14" xfId="2" applyFont="1" applyBorder="1" applyAlignment="1">
      <alignment vertical="center" wrapText="1"/>
    </xf>
    <xf numFmtId="0" fontId="9" fillId="0" borderId="14" xfId="2" applyFont="1" applyBorder="1" applyAlignment="1">
      <alignment vertical="center" wrapText="1" shrinkToFit="1"/>
    </xf>
    <xf numFmtId="0" fontId="10" fillId="0" borderId="8" xfId="2" applyFont="1" applyBorder="1" applyAlignment="1">
      <alignment vertical="center" wrapText="1"/>
    </xf>
    <xf numFmtId="0" fontId="17" fillId="0" borderId="2" xfId="2" applyFont="1" applyBorder="1" applyAlignment="1">
      <alignment horizontal="center" vertical="center"/>
    </xf>
    <xf numFmtId="0" fontId="5" fillId="0" borderId="1" xfId="2" applyFont="1" applyBorder="1" applyAlignment="1">
      <alignment horizontal="left" vertical="center"/>
    </xf>
    <xf numFmtId="49" fontId="9" fillId="0" borderId="11" xfId="2" applyNumberFormat="1" applyFont="1" applyBorder="1" applyAlignment="1">
      <alignment horizontal="center" vertical="center"/>
    </xf>
    <xf numFmtId="49" fontId="9" fillId="0" borderId="0" xfId="2" applyNumberFormat="1" applyFont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0" fillId="0" borderId="0" xfId="2" applyFont="1" applyAlignment="1">
      <alignment horizontal="right" vertical="center"/>
    </xf>
    <xf numFmtId="0" fontId="9" fillId="0" borderId="2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4" xfId="2" applyFont="1" applyBorder="1" applyAlignment="1">
      <alignment vertical="center"/>
    </xf>
    <xf numFmtId="0" fontId="1" fillId="0" borderId="1" xfId="2" applyBorder="1" applyAlignment="1">
      <alignment horizontal="left" vertical="center"/>
    </xf>
    <xf numFmtId="0" fontId="9" fillId="0" borderId="5" xfId="2" applyFont="1" applyBorder="1" applyAlignment="1">
      <alignment horizontal="center" vertical="center"/>
    </xf>
    <xf numFmtId="0" fontId="9" fillId="0" borderId="2" xfId="2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17" fillId="0" borderId="16" xfId="2" applyFont="1" applyBorder="1" applyAlignment="1">
      <alignment horizontal="center" vertical="center"/>
    </xf>
    <xf numFmtId="0" fontId="17" fillId="0" borderId="15" xfId="2" applyFont="1" applyBorder="1" applyAlignment="1">
      <alignment horizontal="center" vertical="center"/>
    </xf>
    <xf numFmtId="0" fontId="9" fillId="0" borderId="13" xfId="2" applyFont="1" applyBorder="1" applyAlignment="1">
      <alignment horizontal="left" vertical="center"/>
    </xf>
    <xf numFmtId="0" fontId="9" fillId="0" borderId="10" xfId="2" applyFont="1" applyBorder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9" fillId="0" borderId="1" xfId="2" applyFont="1" applyBorder="1" applyAlignment="1">
      <alignment horizontal="left" vertical="center"/>
    </xf>
    <xf numFmtId="0" fontId="9" fillId="0" borderId="11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</cellXfs>
  <cellStyles count="5">
    <cellStyle name="ハイパーリンク" xfId="3" builtinId="8"/>
    <cellStyle name="桁区切り" xfId="1" builtinId="6"/>
    <cellStyle name="桁区切り 2" xfId="4" xr:uid="{ABF41C7F-1C26-4212-B998-2365DC2ACD04}"/>
    <cellStyle name="標準" xfId="0" builtinId="0"/>
    <cellStyle name="標準_様式ファイル(上程委員会向）" xfId="2" xr:uid="{00000000-0005-0000-0000-000003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167640</xdr:colOff>
      <xdr:row>34</xdr:row>
      <xdr:rowOff>76200</xdr:rowOff>
    </xdr:from>
    <xdr:ext cx="7050677" cy="1648460"/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8252460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&#35211;&#31309;&#12418;&#12426;&#21407;&#26412;\01.yokkaichishibunkakaikansiyouryoukinhhyou.pdf" TargetMode="External"/><Relationship Id="rId2" Type="http://schemas.openxmlformats.org/officeDocument/2006/relationships/hyperlink" Target="&#35211;&#31309;&#12418;&#12426;&#21407;&#26412;\01.yokkaichishibunkakaikansiyouryoukinhhyou.pdf" TargetMode="External"/><Relationship Id="rId1" Type="http://schemas.openxmlformats.org/officeDocument/2006/relationships/hyperlink" Target="&#35211;&#31309;&#12418;&#12426;&#21407;&#26412;\01.yokkaichishibunkakaikansiyouryoukinhhyou.pdf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&#35211;&#31309;&#12418;&#12426;&#21407;&#26412;\01.yokkaichishibunkakaikansiyouryoukinhhyo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zoomScale="50" zoomScaleNormal="100" zoomScaleSheetLayoutView="100" workbookViewId="0">
      <selection activeCell="B4" sqref="B4:E4"/>
    </sheetView>
  </sheetViews>
  <sheetFormatPr defaultColWidth="9" defaultRowHeight="13"/>
  <cols>
    <col min="1" max="1" width="3.6328125" style="2" customWidth="1"/>
    <col min="2" max="2" width="18.6328125" style="2" customWidth="1"/>
    <col min="3" max="3" width="15.6328125" style="2" customWidth="1"/>
    <col min="4" max="4" width="19.453125" style="2" customWidth="1"/>
    <col min="5" max="5" width="19.08984375" style="2" customWidth="1"/>
    <col min="6" max="6" width="15.6328125" style="2" customWidth="1"/>
    <col min="7" max="16384" width="9" style="2"/>
  </cols>
  <sheetData>
    <row r="1" spans="1:7">
      <c r="A1" s="1"/>
      <c r="B1" s="1"/>
      <c r="C1" s="58"/>
      <c r="D1" s="1"/>
      <c r="E1" s="1"/>
      <c r="F1" s="3" t="s">
        <v>50</v>
      </c>
      <c r="G1" s="1"/>
    </row>
    <row r="2" spans="1:7" ht="14">
      <c r="A2" s="1"/>
      <c r="B2" s="19" t="s">
        <v>49</v>
      </c>
      <c r="C2" s="19"/>
      <c r="D2" s="19"/>
      <c r="E2" s="19"/>
      <c r="F2" s="1"/>
      <c r="G2" s="1"/>
    </row>
    <row r="3" spans="1:7" ht="14">
      <c r="A3" s="1"/>
      <c r="B3" s="19" t="s">
        <v>73</v>
      </c>
      <c r="C3" s="19"/>
      <c r="D3" s="19"/>
      <c r="E3" s="19"/>
      <c r="F3" s="1"/>
      <c r="G3" s="1"/>
    </row>
    <row r="4" spans="1:7" ht="14">
      <c r="A4" s="1"/>
      <c r="B4" s="70" t="s">
        <v>65</v>
      </c>
      <c r="C4" s="70"/>
      <c r="D4" s="70"/>
      <c r="E4" s="70"/>
      <c r="F4" s="1"/>
      <c r="G4" s="1"/>
    </row>
    <row r="5" spans="1:7">
      <c r="A5" s="1"/>
      <c r="B5" s="1"/>
      <c r="C5" s="58"/>
      <c r="D5" s="1"/>
      <c r="E5" s="1"/>
      <c r="F5" s="3" t="s">
        <v>48</v>
      </c>
      <c r="G5" s="1"/>
    </row>
    <row r="6" spans="1:7" ht="20.25" customHeight="1">
      <c r="A6" s="18"/>
      <c r="B6" s="17" t="s">
        <v>47</v>
      </c>
      <c r="C6" s="59" t="s">
        <v>46</v>
      </c>
      <c r="D6" s="62" t="s">
        <v>71</v>
      </c>
      <c r="E6" s="62" t="s">
        <v>72</v>
      </c>
      <c r="F6" s="17" t="s">
        <v>45</v>
      </c>
      <c r="G6" s="1"/>
    </row>
    <row r="7" spans="1:7" ht="20.25" customHeight="1">
      <c r="A7" s="16"/>
      <c r="B7" s="13" t="s">
        <v>44</v>
      </c>
      <c r="C7" s="20"/>
      <c r="D7" s="20"/>
      <c r="E7" s="20"/>
      <c r="F7" s="21"/>
      <c r="G7" s="1"/>
    </row>
    <row r="8" spans="1:7" ht="20.25" customHeight="1">
      <c r="A8" s="8">
        <v>1</v>
      </c>
      <c r="B8" s="10" t="s">
        <v>43</v>
      </c>
      <c r="C8" s="22"/>
      <c r="D8" s="22"/>
      <c r="E8" s="22"/>
      <c r="F8" s="23"/>
      <c r="G8" s="1"/>
    </row>
    <row r="9" spans="1:7" ht="20.25" customHeight="1">
      <c r="A9" s="8">
        <v>2</v>
      </c>
      <c r="B9" s="10" t="s">
        <v>42</v>
      </c>
      <c r="C9" s="22"/>
      <c r="D9" s="22"/>
      <c r="E9" s="22"/>
      <c r="F9" s="23"/>
      <c r="G9" s="1"/>
    </row>
    <row r="10" spans="1:7" ht="20.25" customHeight="1">
      <c r="A10" s="8">
        <v>3</v>
      </c>
      <c r="B10" s="10" t="s">
        <v>41</v>
      </c>
      <c r="C10" s="22"/>
      <c r="D10" s="22"/>
      <c r="E10" s="22"/>
      <c r="F10" s="23"/>
      <c r="G10" s="1"/>
    </row>
    <row r="11" spans="1:7" ht="20.25" customHeight="1">
      <c r="A11" s="8">
        <v>4</v>
      </c>
      <c r="B11" s="10" t="s">
        <v>40</v>
      </c>
      <c r="C11" s="22"/>
      <c r="D11" s="22"/>
      <c r="E11" s="22"/>
      <c r="F11" s="23"/>
      <c r="G11" s="1"/>
    </row>
    <row r="12" spans="1:7" ht="20.25" customHeight="1">
      <c r="A12" s="8">
        <v>5</v>
      </c>
      <c r="B12" s="10" t="s">
        <v>39</v>
      </c>
      <c r="C12" s="22"/>
      <c r="D12" s="22"/>
      <c r="E12" s="22"/>
      <c r="F12" s="23"/>
      <c r="G12" s="1"/>
    </row>
    <row r="13" spans="1:7" ht="20.25" customHeight="1">
      <c r="A13" s="8">
        <v>6</v>
      </c>
      <c r="B13" s="10" t="s">
        <v>38</v>
      </c>
      <c r="C13" s="22"/>
      <c r="D13" s="22"/>
      <c r="E13" s="22"/>
      <c r="F13" s="23"/>
      <c r="G13" s="1"/>
    </row>
    <row r="14" spans="1:7" ht="20.25" customHeight="1">
      <c r="A14" s="8">
        <v>7</v>
      </c>
      <c r="B14" s="10" t="s">
        <v>37</v>
      </c>
      <c r="C14" s="22">
        <v>16000</v>
      </c>
      <c r="D14" s="22">
        <v>24300</v>
      </c>
      <c r="E14" s="22">
        <v>24300</v>
      </c>
      <c r="F14" s="24" t="s">
        <v>53</v>
      </c>
      <c r="G14" s="1"/>
    </row>
    <row r="15" spans="1:7" ht="20.25" customHeight="1">
      <c r="A15" s="11">
        <v>8</v>
      </c>
      <c r="B15" s="12" t="s">
        <v>36</v>
      </c>
      <c r="C15" s="22">
        <v>1</v>
      </c>
      <c r="D15" s="22">
        <v>1</v>
      </c>
      <c r="E15" s="22">
        <v>0</v>
      </c>
      <c r="F15" s="15"/>
      <c r="G15" s="1"/>
    </row>
    <row r="16" spans="1:7" ht="20.25" customHeight="1">
      <c r="A16" s="7"/>
      <c r="B16" s="14" t="s">
        <v>35</v>
      </c>
      <c r="C16" s="25">
        <f>SUM(C8:C15)</f>
        <v>16001</v>
      </c>
      <c r="D16" s="25">
        <f>D14+D15</f>
        <v>24301</v>
      </c>
      <c r="E16" s="25">
        <f>E14+E15</f>
        <v>24300</v>
      </c>
      <c r="F16" s="26"/>
      <c r="G16" s="1"/>
    </row>
    <row r="17" spans="1:7" ht="20.25" customHeight="1">
      <c r="A17" s="6"/>
      <c r="B17" s="13" t="s">
        <v>34</v>
      </c>
      <c r="C17" s="27"/>
      <c r="D17" s="27"/>
      <c r="E17" s="27"/>
      <c r="F17" s="28"/>
      <c r="G17" s="1"/>
    </row>
    <row r="18" spans="1:7" ht="20.25" customHeight="1">
      <c r="A18" s="8">
        <v>1</v>
      </c>
      <c r="B18" s="10" t="s">
        <v>33</v>
      </c>
      <c r="C18" s="22">
        <v>15400</v>
      </c>
      <c r="D18" s="22">
        <v>17600</v>
      </c>
      <c r="E18" s="22">
        <v>17600</v>
      </c>
      <c r="F18" s="24" t="s">
        <v>68</v>
      </c>
      <c r="G18" s="1"/>
    </row>
    <row r="19" spans="1:7" ht="20.25" customHeight="1">
      <c r="A19" s="8">
        <v>2</v>
      </c>
      <c r="B19" s="10" t="s">
        <v>32</v>
      </c>
      <c r="C19" s="22"/>
      <c r="D19" s="22"/>
      <c r="E19" s="22"/>
      <c r="F19" s="23"/>
      <c r="G19" s="1"/>
    </row>
    <row r="20" spans="1:7" ht="20.25" customHeight="1">
      <c r="A20" s="8">
        <v>3</v>
      </c>
      <c r="B20" s="10" t="s">
        <v>31</v>
      </c>
      <c r="C20" s="22"/>
      <c r="D20" s="22"/>
      <c r="E20" s="22"/>
      <c r="F20" s="23"/>
      <c r="G20" s="1"/>
    </row>
    <row r="21" spans="1:7" ht="20.25" customHeight="1">
      <c r="A21" s="8">
        <v>4</v>
      </c>
      <c r="B21" s="10" t="s">
        <v>30</v>
      </c>
      <c r="C21" s="22"/>
      <c r="D21" s="22">
        <v>5880</v>
      </c>
      <c r="E21" s="22">
        <v>5880</v>
      </c>
      <c r="F21" s="24" t="s">
        <v>70</v>
      </c>
      <c r="G21" s="1"/>
    </row>
    <row r="22" spans="1:7" ht="20.25" customHeight="1">
      <c r="A22" s="8">
        <v>5</v>
      </c>
      <c r="B22" s="10" t="s">
        <v>29</v>
      </c>
      <c r="C22" s="22"/>
      <c r="D22" s="22"/>
      <c r="E22" s="22"/>
      <c r="F22" s="23"/>
      <c r="G22" s="1"/>
    </row>
    <row r="23" spans="1:7" ht="20.25" customHeight="1">
      <c r="A23" s="11">
        <v>6</v>
      </c>
      <c r="B23" s="10" t="s">
        <v>28</v>
      </c>
      <c r="C23" s="22"/>
      <c r="D23" s="22"/>
      <c r="E23" s="22"/>
      <c r="F23" s="24"/>
      <c r="G23" s="1"/>
    </row>
    <row r="24" spans="1:7" ht="20.25" customHeight="1">
      <c r="A24" s="11">
        <v>7</v>
      </c>
      <c r="B24" s="10" t="s">
        <v>27</v>
      </c>
      <c r="C24" s="22"/>
      <c r="D24" s="22"/>
      <c r="E24" s="22"/>
      <c r="F24" s="23"/>
      <c r="G24" s="1"/>
    </row>
    <row r="25" spans="1:7" ht="20.25" customHeight="1">
      <c r="A25" s="11">
        <v>8</v>
      </c>
      <c r="B25" s="10" t="s">
        <v>26</v>
      </c>
      <c r="C25" s="22"/>
      <c r="D25" s="22"/>
      <c r="E25" s="22"/>
      <c r="F25" s="23"/>
      <c r="G25" s="1"/>
    </row>
    <row r="26" spans="1:7" ht="20.25" customHeight="1">
      <c r="A26" s="11">
        <v>9</v>
      </c>
      <c r="B26" s="12" t="s">
        <v>25</v>
      </c>
      <c r="C26" s="22"/>
      <c r="D26" s="22"/>
      <c r="E26" s="22"/>
      <c r="F26" s="23"/>
      <c r="G26" s="1"/>
    </row>
    <row r="27" spans="1:7" ht="20.25" customHeight="1">
      <c r="A27" s="11">
        <v>10</v>
      </c>
      <c r="B27" s="10" t="s">
        <v>24</v>
      </c>
      <c r="C27" s="22"/>
      <c r="D27" s="22"/>
      <c r="E27" s="22"/>
      <c r="F27" s="23"/>
      <c r="G27" s="1"/>
    </row>
    <row r="28" spans="1:7" ht="20.25" customHeight="1">
      <c r="A28" s="11">
        <v>11</v>
      </c>
      <c r="B28" s="10" t="s">
        <v>23</v>
      </c>
      <c r="C28" s="22"/>
      <c r="D28" s="22"/>
      <c r="E28" s="22"/>
      <c r="F28" s="23"/>
      <c r="G28" s="1"/>
    </row>
    <row r="29" spans="1:7" ht="20.25" customHeight="1">
      <c r="A29" s="11">
        <v>12</v>
      </c>
      <c r="B29" s="10" t="s">
        <v>22</v>
      </c>
      <c r="C29" s="22"/>
      <c r="D29" s="22"/>
      <c r="E29" s="22"/>
      <c r="F29" s="23"/>
      <c r="G29" s="1"/>
    </row>
    <row r="30" spans="1:7" ht="20.25" customHeight="1">
      <c r="A30" s="11">
        <v>13</v>
      </c>
      <c r="B30" s="10" t="s">
        <v>21</v>
      </c>
      <c r="C30" s="22"/>
      <c r="D30" s="22">
        <v>830</v>
      </c>
      <c r="E30" s="22">
        <v>830</v>
      </c>
      <c r="F30" s="23"/>
      <c r="G30" s="1"/>
    </row>
    <row r="31" spans="1:7" ht="20.25" customHeight="1">
      <c r="A31" s="11">
        <v>14</v>
      </c>
      <c r="B31" s="10" t="s">
        <v>20</v>
      </c>
      <c r="C31" s="22"/>
      <c r="D31" s="22"/>
      <c r="E31" s="22"/>
      <c r="F31" s="24"/>
      <c r="G31" s="1"/>
    </row>
    <row r="32" spans="1:7" ht="20.25" customHeight="1">
      <c r="A32" s="11">
        <v>15</v>
      </c>
      <c r="B32" s="10" t="s">
        <v>19</v>
      </c>
      <c r="C32" s="22">
        <v>601</v>
      </c>
      <c r="D32" s="22">
        <v>821</v>
      </c>
      <c r="E32" s="63">
        <v>0</v>
      </c>
      <c r="F32" s="61">
        <f>C32/C33</f>
        <v>3.7560152490469345E-2</v>
      </c>
      <c r="G32" s="1"/>
    </row>
    <row r="33" spans="1:7" ht="20.25" customHeight="1">
      <c r="A33" s="11"/>
      <c r="B33" s="10" t="s">
        <v>18</v>
      </c>
      <c r="C33" s="22">
        <f>SUM(C18:C32)</f>
        <v>16001</v>
      </c>
      <c r="D33" s="22">
        <v>24301</v>
      </c>
      <c r="E33" s="22">
        <v>23480</v>
      </c>
      <c r="F33" s="23"/>
      <c r="G33" s="1"/>
    </row>
    <row r="34" spans="1:7" ht="20.25" customHeight="1">
      <c r="A34" s="5"/>
      <c r="B34" s="10" t="s">
        <v>17</v>
      </c>
      <c r="C34" s="22">
        <f>C16-C33</f>
        <v>0</v>
      </c>
      <c r="D34" s="22">
        <v>0</v>
      </c>
      <c r="E34" s="22">
        <f>E33-E16</f>
        <v>-820</v>
      </c>
      <c r="F34" s="23"/>
      <c r="G34" s="1"/>
    </row>
    <row r="35" spans="1:7" ht="15" customHeight="1">
      <c r="A35" s="1"/>
      <c r="B35" s="9"/>
      <c r="C35" s="58"/>
      <c r="D35" s="1"/>
      <c r="E35" s="1"/>
      <c r="F35" s="1"/>
      <c r="G35" s="1"/>
    </row>
    <row r="36" spans="1:7" ht="15" customHeight="1">
      <c r="A36" s="1"/>
      <c r="B36" s="9"/>
      <c r="C36" s="58"/>
      <c r="D36" s="1"/>
      <c r="E36" s="1"/>
      <c r="F36" s="1"/>
      <c r="G36" s="1"/>
    </row>
    <row r="37" spans="1:7">
      <c r="A37" s="1"/>
      <c r="B37" s="1"/>
      <c r="C37" s="58"/>
      <c r="D37" s="1"/>
      <c r="E37" s="1"/>
      <c r="F37" s="1"/>
      <c r="G37" s="1"/>
    </row>
    <row r="38" spans="1:7">
      <c r="A38" s="1"/>
      <c r="B38" s="1"/>
      <c r="C38" s="58"/>
      <c r="D38" s="1"/>
      <c r="E38" s="1"/>
      <c r="F38" s="1"/>
      <c r="G38" s="1"/>
    </row>
    <row r="39" spans="1:7">
      <c r="A39" s="1"/>
      <c r="B39" s="1"/>
      <c r="C39" s="58"/>
      <c r="D39" s="1"/>
      <c r="E39" s="1"/>
      <c r="F39" s="1"/>
      <c r="G39" s="1"/>
    </row>
    <row r="40" spans="1:7">
      <c r="A40" s="1"/>
      <c r="B40" s="1"/>
      <c r="C40" s="58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6" right="0.51181102362204722" top="0.98425196850393704" bottom="0.52" header="0.51181102362204722" footer="0.51181102362204722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3"/>
  <sheetViews>
    <sheetView tabSelected="1" topLeftCell="A3" zoomScale="63" zoomScaleNormal="100" zoomScaleSheetLayoutView="100" workbookViewId="0">
      <selection activeCell="F20" sqref="F20"/>
    </sheetView>
  </sheetViews>
  <sheetFormatPr defaultColWidth="9" defaultRowHeight="13"/>
  <cols>
    <col min="1" max="1" width="1.6328125" style="2" customWidth="1"/>
    <col min="2" max="2" width="3.6328125" style="2" customWidth="1"/>
    <col min="3" max="3" width="1.6328125" style="2" customWidth="1"/>
    <col min="4" max="4" width="18.6328125" style="2" customWidth="1"/>
    <col min="5" max="5" width="11.6328125" style="2" customWidth="1"/>
    <col min="6" max="6" width="28.08984375" style="2" bestFit="1" customWidth="1"/>
    <col min="7" max="7" width="20.6328125" style="2" customWidth="1"/>
    <col min="8" max="8" width="5.08984375" style="2" customWidth="1"/>
    <col min="9" max="9" width="4.08984375" style="2" customWidth="1"/>
    <col min="10" max="16384" width="9" style="2"/>
  </cols>
  <sheetData>
    <row r="1" spans="1:9">
      <c r="A1" s="1"/>
      <c r="B1" s="1" t="s">
        <v>73</v>
      </c>
      <c r="C1" s="1"/>
      <c r="E1" s="1"/>
      <c r="F1" s="1"/>
      <c r="G1" s="76" t="s">
        <v>14</v>
      </c>
      <c r="H1" s="76"/>
      <c r="I1" s="1"/>
    </row>
    <row r="2" spans="1:9">
      <c r="A2" s="1"/>
      <c r="B2" s="83" t="s">
        <v>67</v>
      </c>
      <c r="C2" s="83"/>
      <c r="D2" s="83"/>
      <c r="E2" s="83"/>
      <c r="F2" s="83"/>
      <c r="G2" s="83"/>
      <c r="H2" s="3"/>
      <c r="I2" s="1"/>
    </row>
    <row r="3" spans="1:9">
      <c r="A3" s="1"/>
      <c r="B3" s="1"/>
      <c r="C3" s="1"/>
      <c r="D3" s="3"/>
      <c r="E3" s="3"/>
      <c r="F3" s="3"/>
      <c r="G3" s="3"/>
      <c r="H3" s="3"/>
      <c r="I3" s="1"/>
    </row>
    <row r="4" spans="1:9">
      <c r="A4" s="80" t="s">
        <v>0</v>
      </c>
      <c r="B4" s="80"/>
      <c r="C4" s="80"/>
      <c r="D4" s="80"/>
      <c r="E4" s="4"/>
      <c r="F4" s="1"/>
      <c r="G4" s="1"/>
      <c r="H4" s="3" t="s">
        <v>1</v>
      </c>
      <c r="I4" s="1"/>
    </row>
    <row r="5" spans="1:9" ht="30" customHeight="1">
      <c r="A5" s="77" t="s">
        <v>2</v>
      </c>
      <c r="B5" s="78"/>
      <c r="C5" s="78"/>
      <c r="D5" s="79"/>
      <c r="E5" s="84" t="s">
        <v>3</v>
      </c>
      <c r="F5" s="79"/>
      <c r="G5" s="31" t="s">
        <v>4</v>
      </c>
      <c r="H5" s="31" t="s">
        <v>5</v>
      </c>
      <c r="I5" s="1"/>
    </row>
    <row r="6" spans="1:9" ht="30" customHeight="1">
      <c r="A6" s="50" t="s">
        <v>6</v>
      </c>
      <c r="B6" s="41" t="s">
        <v>15</v>
      </c>
      <c r="C6" s="49" t="s">
        <v>7</v>
      </c>
      <c r="D6" s="38" t="s">
        <v>16</v>
      </c>
      <c r="E6" s="81" t="s">
        <v>74</v>
      </c>
      <c r="F6" s="82"/>
      <c r="G6" s="54">
        <v>16000</v>
      </c>
      <c r="H6" s="40"/>
      <c r="I6" s="1"/>
    </row>
    <row r="7" spans="1:9" ht="30" customHeight="1">
      <c r="A7" s="50" t="s">
        <v>6</v>
      </c>
      <c r="B7" s="41" t="s">
        <v>54</v>
      </c>
      <c r="C7" s="49" t="s">
        <v>7</v>
      </c>
      <c r="D7" s="38" t="s">
        <v>55</v>
      </c>
      <c r="E7" s="85" t="s">
        <v>56</v>
      </c>
      <c r="F7" s="86"/>
      <c r="G7" s="54">
        <v>1</v>
      </c>
      <c r="H7" s="40"/>
      <c r="I7" s="1"/>
    </row>
    <row r="8" spans="1:9" ht="30" customHeight="1">
      <c r="A8" s="77" t="s">
        <v>8</v>
      </c>
      <c r="B8" s="78"/>
      <c r="C8" s="78"/>
      <c r="D8" s="78"/>
      <c r="E8" s="78"/>
      <c r="F8" s="79"/>
      <c r="G8" s="55">
        <f>SUM(G6:G7)</f>
        <v>16001</v>
      </c>
      <c r="H8" s="38"/>
      <c r="I8" s="1"/>
    </row>
    <row r="9" spans="1:9" ht="13.5" customHeight="1">
      <c r="A9" s="1"/>
      <c r="B9" s="1"/>
      <c r="C9" s="1"/>
      <c r="D9" s="1"/>
      <c r="E9" s="1"/>
      <c r="F9" s="1"/>
      <c r="G9" s="1"/>
      <c r="H9" s="1"/>
      <c r="I9" s="1"/>
    </row>
    <row r="10" spans="1:9" ht="13.5" customHeight="1">
      <c r="A10" s="1"/>
      <c r="B10" s="1"/>
      <c r="C10" s="1"/>
      <c r="D10" s="1"/>
      <c r="E10" s="1"/>
      <c r="F10" s="1"/>
      <c r="G10" s="1"/>
      <c r="H10" s="1"/>
      <c r="I10" s="1"/>
    </row>
    <row r="11" spans="1:9" ht="13.5" customHeight="1">
      <c r="A11" s="1"/>
      <c r="B11" s="1"/>
      <c r="C11" s="1"/>
      <c r="D11" s="76"/>
      <c r="E11" s="76"/>
      <c r="F11" s="76"/>
      <c r="G11" s="76"/>
      <c r="H11" s="76"/>
      <c r="I11" s="1"/>
    </row>
    <row r="12" spans="1:9" ht="19.5" customHeight="1">
      <c r="A12" s="80" t="s">
        <v>9</v>
      </c>
      <c r="B12" s="80"/>
      <c r="C12" s="80"/>
      <c r="D12" s="80"/>
      <c r="E12" s="1"/>
      <c r="F12" s="1"/>
      <c r="G12" s="1"/>
      <c r="H12" s="3" t="s">
        <v>1</v>
      </c>
      <c r="I12" s="1"/>
    </row>
    <row r="13" spans="1:9" ht="30" customHeight="1">
      <c r="A13" s="77" t="s">
        <v>2</v>
      </c>
      <c r="B13" s="78"/>
      <c r="C13" s="78"/>
      <c r="D13" s="79"/>
      <c r="E13" s="31" t="s">
        <v>10</v>
      </c>
      <c r="F13" s="31" t="s">
        <v>11</v>
      </c>
      <c r="G13" s="31" t="s">
        <v>4</v>
      </c>
      <c r="H13" s="31" t="s">
        <v>5</v>
      </c>
      <c r="I13" s="1"/>
    </row>
    <row r="14" spans="1:9" ht="30" customHeight="1">
      <c r="A14" s="96" t="s">
        <v>6</v>
      </c>
      <c r="B14" s="71" t="s">
        <v>52</v>
      </c>
      <c r="C14" s="93" t="s">
        <v>7</v>
      </c>
      <c r="D14" s="89" t="s">
        <v>51</v>
      </c>
      <c r="E14" s="65" t="s">
        <v>57</v>
      </c>
      <c r="F14" s="30" t="s">
        <v>60</v>
      </c>
      <c r="G14" s="32">
        <v>11000</v>
      </c>
      <c r="H14" s="51" t="s">
        <v>61</v>
      </c>
      <c r="I14" s="1"/>
    </row>
    <row r="15" spans="1:9" ht="30" customHeight="1">
      <c r="A15" s="97"/>
      <c r="B15" s="72"/>
      <c r="C15" s="94"/>
      <c r="D15" s="90"/>
      <c r="E15" s="87" t="s">
        <v>66</v>
      </c>
      <c r="F15" s="66" t="s">
        <v>69</v>
      </c>
      <c r="G15" s="33">
        <v>1100</v>
      </c>
      <c r="H15" s="52" t="s">
        <v>62</v>
      </c>
      <c r="I15" s="1"/>
    </row>
    <row r="16" spans="1:9" ht="30" customHeight="1">
      <c r="A16" s="97"/>
      <c r="B16" s="72"/>
      <c r="C16" s="94"/>
      <c r="D16" s="91"/>
      <c r="E16" s="88"/>
      <c r="F16" s="67" t="s">
        <v>59</v>
      </c>
      <c r="G16" s="34">
        <v>1100</v>
      </c>
      <c r="H16" s="52" t="s">
        <v>63</v>
      </c>
      <c r="I16" s="1"/>
    </row>
    <row r="17" spans="1:10" ht="30" customHeight="1">
      <c r="A17" s="97"/>
      <c r="B17" s="72"/>
      <c r="C17" s="94"/>
      <c r="D17" s="91"/>
      <c r="E17" s="88"/>
      <c r="F17" s="66" t="s">
        <v>75</v>
      </c>
      <c r="G17" s="34">
        <v>2200</v>
      </c>
      <c r="H17" s="52" t="s">
        <v>64</v>
      </c>
      <c r="I17" s="1"/>
    </row>
    <row r="18" spans="1:10" ht="30" customHeight="1">
      <c r="A18" s="97"/>
      <c r="B18" s="72"/>
      <c r="C18" s="94"/>
      <c r="D18" s="91"/>
      <c r="E18" s="88"/>
      <c r="F18" s="68" t="s">
        <v>78</v>
      </c>
      <c r="G18" s="34">
        <v>0</v>
      </c>
      <c r="H18" s="52"/>
      <c r="I18" s="1"/>
    </row>
    <row r="19" spans="1:10" ht="30" customHeight="1">
      <c r="A19" s="97"/>
      <c r="B19" s="72"/>
      <c r="C19" s="94"/>
      <c r="D19" s="91"/>
      <c r="E19" s="88"/>
      <c r="F19" s="68" t="s">
        <v>77</v>
      </c>
      <c r="G19" s="64">
        <v>0</v>
      </c>
      <c r="H19" s="52"/>
      <c r="I19" s="1"/>
    </row>
    <row r="20" spans="1:10" ht="48">
      <c r="A20" s="97"/>
      <c r="B20" s="72"/>
      <c r="C20" s="94"/>
      <c r="D20" s="91"/>
      <c r="E20" s="88"/>
      <c r="F20" s="68" t="s">
        <v>79</v>
      </c>
      <c r="G20" s="64">
        <v>0</v>
      </c>
      <c r="H20" s="52"/>
      <c r="I20" s="1"/>
    </row>
    <row r="21" spans="1:10" ht="30" customHeight="1">
      <c r="A21" s="97"/>
      <c r="B21" s="72"/>
      <c r="C21" s="94"/>
      <c r="D21" s="91"/>
      <c r="E21" s="88"/>
      <c r="F21" s="68" t="s">
        <v>76</v>
      </c>
      <c r="G21" s="64">
        <v>0</v>
      </c>
      <c r="H21" s="35"/>
      <c r="I21" s="1"/>
      <c r="J21" s="29"/>
    </row>
    <row r="22" spans="1:10" ht="30" customHeight="1">
      <c r="A22" s="98"/>
      <c r="B22" s="73"/>
      <c r="C22" s="95"/>
      <c r="D22" s="92"/>
      <c r="E22" s="69" t="s">
        <v>12</v>
      </c>
      <c r="F22" s="60"/>
      <c r="G22" s="36">
        <f>SUM(G14:G21)</f>
        <v>15400</v>
      </c>
      <c r="H22" s="37"/>
      <c r="I22" s="1"/>
    </row>
    <row r="23" spans="1:10" ht="30" customHeight="1">
      <c r="A23" s="42" t="s">
        <v>6</v>
      </c>
      <c r="B23" s="43">
        <v>15</v>
      </c>
      <c r="C23" s="44" t="s">
        <v>7</v>
      </c>
      <c r="D23" s="45" t="s">
        <v>58</v>
      </c>
      <c r="E23" s="56" t="s">
        <v>19</v>
      </c>
      <c r="F23" s="57">
        <f>G23/G8</f>
        <v>3.7560152490469345E-2</v>
      </c>
      <c r="G23" s="32">
        <v>601</v>
      </c>
      <c r="H23" s="46"/>
      <c r="I23" s="1"/>
    </row>
    <row r="24" spans="1:10" ht="30" customHeight="1">
      <c r="A24" s="47"/>
      <c r="B24" s="48"/>
      <c r="C24" s="48"/>
      <c r="D24" s="38"/>
      <c r="E24" s="47"/>
      <c r="F24" s="53" t="s">
        <v>12</v>
      </c>
      <c r="G24" s="32">
        <f>G23</f>
        <v>601</v>
      </c>
      <c r="H24" s="46"/>
      <c r="I24" s="1"/>
    </row>
    <row r="25" spans="1:10" ht="30" customHeight="1">
      <c r="A25" s="74" t="s">
        <v>13</v>
      </c>
      <c r="B25" s="74"/>
      <c r="C25" s="74"/>
      <c r="D25" s="74"/>
      <c r="E25" s="74"/>
      <c r="F25" s="75"/>
      <c r="G25" s="32">
        <f>G22+G24</f>
        <v>16001</v>
      </c>
      <c r="H25" s="39"/>
      <c r="I25" s="1"/>
    </row>
    <row r="26" spans="1:10" ht="30" customHeight="1">
      <c r="A26" s="1"/>
      <c r="B26" s="1"/>
      <c r="C26" s="1"/>
      <c r="D26" s="1"/>
      <c r="E26" s="1"/>
      <c r="F26" s="1"/>
      <c r="G26" s="1"/>
      <c r="H26" s="1"/>
      <c r="I26" s="1"/>
    </row>
    <row r="27" spans="1:10" ht="19.5" customHeight="1">
      <c r="A27" s="1"/>
      <c r="B27" s="1"/>
      <c r="C27" s="1"/>
      <c r="D27" s="1"/>
      <c r="E27" s="1"/>
      <c r="F27" s="1"/>
      <c r="G27" s="1"/>
      <c r="H27" s="1"/>
      <c r="I27" s="1"/>
    </row>
    <row r="28" spans="1:10" ht="19.5" customHeight="1">
      <c r="A28" s="1"/>
      <c r="B28" s="1"/>
      <c r="C28" s="1"/>
      <c r="D28" s="1"/>
      <c r="E28" s="1"/>
      <c r="F28" s="1"/>
      <c r="G28" s="1"/>
      <c r="H28" s="1"/>
      <c r="I28" s="1"/>
    </row>
    <row r="29" spans="1:10" ht="19.5" customHeight="1">
      <c r="A29" s="1"/>
      <c r="B29" s="1"/>
      <c r="C29" s="1"/>
      <c r="D29" s="1"/>
      <c r="E29" s="1"/>
      <c r="F29" s="1"/>
      <c r="G29" s="1"/>
      <c r="H29" s="1"/>
      <c r="I29" s="1"/>
    </row>
    <row r="30" spans="1:10" ht="19.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10" ht="19.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10" ht="19.5" customHeight="1">
      <c r="A32" s="1"/>
      <c r="B32" s="1"/>
      <c r="C32" s="1"/>
      <c r="E32" s="1"/>
      <c r="F32" s="1"/>
      <c r="G32" s="1"/>
      <c r="H32" s="1"/>
      <c r="I32" s="1"/>
    </row>
    <row r="33" spans="1:9" ht="19.5" customHeight="1">
      <c r="A33" s="1"/>
      <c r="B33" s="1"/>
      <c r="C33" s="1"/>
      <c r="I33" s="1"/>
    </row>
  </sheetData>
  <mergeCells count="17">
    <mergeCell ref="A14:A22"/>
    <mergeCell ref="B14:B22"/>
    <mergeCell ref="A25:F25"/>
    <mergeCell ref="G1:H1"/>
    <mergeCell ref="A13:D13"/>
    <mergeCell ref="A8:F8"/>
    <mergeCell ref="D11:H11"/>
    <mergeCell ref="A12:D12"/>
    <mergeCell ref="E6:F6"/>
    <mergeCell ref="B2:G2"/>
    <mergeCell ref="A4:D4"/>
    <mergeCell ref="A5:D5"/>
    <mergeCell ref="E5:F5"/>
    <mergeCell ref="E7:F7"/>
    <mergeCell ref="E15:E21"/>
    <mergeCell ref="D14:D22"/>
    <mergeCell ref="C14:C22"/>
  </mergeCells>
  <phoneticPr fontId="2"/>
  <hyperlinks>
    <hyperlink ref="H17" r:id="rId1" xr:uid="{D9A92FC4-1D8F-4477-B581-83AD80485F07}"/>
    <hyperlink ref="H16" r:id="rId2" xr:uid="{B9888CD9-4371-4724-AC08-B2F608F56469}"/>
    <hyperlink ref="H15" r:id="rId3" xr:uid="{EF08A663-9C1F-41BA-915C-32A0E64FB729}"/>
    <hyperlink ref="H14" r:id="rId4" xr:uid="{9C4EED1F-7A9D-4658-8E26-C3C65DC1AD3A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5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俊太朗 田中</cp:lastModifiedBy>
  <cp:lastPrinted>2023-12-22T14:32:30Z</cp:lastPrinted>
  <dcterms:created xsi:type="dcterms:W3CDTF">2016-10-10T10:25:46Z</dcterms:created>
  <dcterms:modified xsi:type="dcterms:W3CDTF">2024-11-19T00:04:00Z</dcterms:modified>
</cp:coreProperties>
</file>