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PC-25\Desktop\ブランディング委員会\bur03ryk01\yosan\"/>
    </mc:Choice>
  </mc:AlternateContent>
  <xr:revisionPtr revIDLastSave="0" documentId="13_ncr:1_{0520CE89-226B-4F55-92E0-0B6C823BE72C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収支予算書(様式1)" sheetId="2" r:id="rId1"/>
    <sheet name="収益・費用明細書(様式2)" sheetId="1" r:id="rId2"/>
  </sheets>
  <definedNames>
    <definedName name="_xlnm.Print_Area" localSheetId="1">'収益・費用明細書(様式2)'!$A$1:$H$31</definedName>
    <definedName name="_xlnm.Print_Area" localSheetId="0">'収支予算書(様式1)'!$A$1:$G$44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1" l="1"/>
  <c r="G25" i="1"/>
  <c r="G23" i="1"/>
  <c r="G21" i="1"/>
  <c r="E33" i="2"/>
  <c r="D33" i="2"/>
  <c r="G19" i="1"/>
  <c r="E34" i="2"/>
  <c r="E16" i="2"/>
  <c r="D16" i="2"/>
  <c r="G27" i="1"/>
  <c r="G8" i="1"/>
  <c r="F26" i="1" s="1"/>
  <c r="C16" i="2"/>
  <c r="C33" i="2" l="1"/>
  <c r="C34" i="2" l="1"/>
  <c r="F32" i="2"/>
</calcChain>
</file>

<file path=xl/sharedStrings.xml><?xml version="1.0" encoding="utf-8"?>
<sst xmlns="http://schemas.openxmlformats.org/spreadsheetml/2006/main" count="113" uniqueCount="90">
  <si>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</si>
  <si>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</si>
  <si>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</si>
  <si>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</si>
  <si>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</si>
  <si>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</si>
  <si>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</si>
  <si>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</si>
  <si>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</si>
  <si>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</si>
  <si>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</si>
  <si>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</si>
  <si>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</si>
  <si>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</si>
  <si>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[様式2]</t>
    <rPh sb="1" eb="3">
      <t>ヨウシキ</t>
    </rPh>
    <phoneticPr fontId="3"/>
  </si>
  <si>
    <t>７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</si>
  <si>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</si>
  <si>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収支差額</t>
    <rPh sb="0" eb="2">
      <t>シュウシ</t>
    </rPh>
    <rPh sb="2" eb="4">
      <t>サガク</t>
    </rPh>
    <phoneticPr fontId="3"/>
  </si>
  <si>
    <t>支出計</t>
    <rPh sb="0" eb="2">
      <t>シシュツ</t>
    </rPh>
    <rPh sb="2" eb="3">
      <t>ケイ</t>
    </rPh>
    <phoneticPr fontId="3"/>
  </si>
  <si>
    <t>予備費</t>
    <rPh sb="0" eb="3">
      <t>ヨビヒ</t>
    </rPh>
    <phoneticPr fontId="3"/>
  </si>
  <si>
    <t>雑費</t>
    <rPh sb="0" eb="2">
      <t>ザッピ</t>
    </rPh>
    <phoneticPr fontId="3"/>
  </si>
  <si>
    <t>通信費</t>
    <rPh sb="0" eb="3">
      <t>ツウシンヒ</t>
    </rPh>
    <phoneticPr fontId="3"/>
  </si>
  <si>
    <t>保険料</t>
    <rPh sb="0" eb="3">
      <t>ホケンリョウ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</si>
  <si>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</si>
  <si>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旅費交通費</t>
    <rPh sb="0" eb="2">
      <t>リョヒ</t>
    </rPh>
    <rPh sb="2" eb="5">
      <t>コウツウヒ</t>
    </rPh>
    <phoneticPr fontId="3"/>
  </si>
  <si>
    <t>渉外費</t>
    <rPh sb="0" eb="2">
      <t>ショウガイ</t>
    </rPh>
    <rPh sb="2" eb="3">
      <t>ヒ</t>
    </rPh>
    <phoneticPr fontId="3"/>
  </si>
  <si>
    <t>懇親会費</t>
    <rPh sb="0" eb="2">
      <t>コンシン</t>
    </rPh>
    <rPh sb="2" eb="4">
      <t>カイヒ</t>
    </rPh>
    <phoneticPr fontId="2"/>
  </si>
  <si>
    <t>報告書作成費</t>
    <rPh sb="0" eb="3">
      <t>ホウコクショ</t>
    </rPh>
    <rPh sb="3" eb="6">
      <t>サクセイヒ</t>
    </rPh>
    <phoneticPr fontId="3"/>
  </si>
  <si>
    <t>資料作成費</t>
    <rPh sb="0" eb="2">
      <t>シリョウ</t>
    </rPh>
    <rPh sb="2" eb="5">
      <t>サクセイヒ</t>
    </rPh>
    <phoneticPr fontId="3"/>
  </si>
  <si>
    <t>広報費</t>
    <rPh sb="0" eb="3">
      <t>コウホウヒ</t>
    </rPh>
    <phoneticPr fontId="3"/>
  </si>
  <si>
    <t>講師関係費</t>
    <rPh sb="0" eb="2">
      <t>コウシ</t>
    </rPh>
    <rPh sb="2" eb="5">
      <t>カンケイヒ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</si>
  <si>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</si>
  <si>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</si>
  <si>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会場設営費</t>
    <rPh sb="0" eb="2">
      <t>カイジョウ</t>
    </rPh>
    <rPh sb="2" eb="5">
      <t>セツエイヒ</t>
    </rPh>
    <phoneticPr fontId="3"/>
  </si>
  <si>
    <t>（費用の部）</t>
    <rPh sb="1" eb="3">
      <t>ヒヨウ</t>
    </rPh>
    <rPh sb="4" eb="5">
      <t>ブ</t>
    </rPh>
    <phoneticPr fontId="3"/>
  </si>
  <si>
    <t>収益計</t>
    <rPh sb="0" eb="2">
      <t>シュウエキ</t>
    </rPh>
    <rPh sb="2" eb="3">
      <t>ケイ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</si>
  <si>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</si>
  <si>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</si>
  <si>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</si>
  <si>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</si>
  <si>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助 成 金</t>
    <rPh sb="0" eb="5">
      <t>ジョセイキン</t>
    </rPh>
    <phoneticPr fontId="3"/>
  </si>
  <si>
    <t>補 助 金</t>
    <rPh sb="0" eb="5">
      <t>ホジョキン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</si>
  <si>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</si>
  <si>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</si>
  <si>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</si>
  <si>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摘　　要</t>
    <rPh sb="0" eb="4">
      <t>テキヨウ</t>
    </rPh>
    <phoneticPr fontId="3"/>
  </si>
  <si>
    <t>予　算　額</t>
    <rPh sb="0" eb="5">
      <t>ヨサンガク</t>
    </rPh>
    <phoneticPr fontId="3"/>
  </si>
  <si>
    <t>項　　　　目</t>
    <rPh sb="0" eb="6">
      <t>コウモク</t>
    </rPh>
    <phoneticPr fontId="3"/>
  </si>
  <si>
    <t>（単位　：　円）</t>
    <rPh sb="1" eb="3">
      <t>タンイ</t>
    </rPh>
    <rPh sb="6" eb="7">
      <t>エン</t>
    </rPh>
    <phoneticPr fontId="3"/>
  </si>
  <si>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</si>
  <si>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[様式1]</t>
    <rPh sb="1" eb="3">
      <t>ヨウシキ</t>
    </rPh>
    <phoneticPr fontId="3"/>
  </si>
  <si>
    <t>会場設営費</t>
    <rPh sb="0" eb="2">
      <t>カイジョウ</t>
    </rPh>
    <rPh sb="2" eb="4">
      <t>セツエイ</t>
    </rPh>
    <rPh sb="4" eb="5">
      <t>ヒ</t>
    </rPh>
    <phoneticPr fontId="2"/>
  </si>
  <si>
    <t>１</t>
    <phoneticPr fontId="2"/>
  </si>
  <si>
    <t>委員会事業費より</t>
    <rPh sb="0" eb="3">
      <t>イインカイ</t>
    </rPh>
    <rPh sb="3" eb="6">
      <t>ジギョウヒ</t>
    </rPh>
    <phoneticPr fontId="2"/>
  </si>
  <si>
    <t>8</t>
    <phoneticPr fontId="2"/>
  </si>
  <si>
    <t>雑収益</t>
    <rPh sb="0" eb="3">
      <t>ザツシュウエキ</t>
    </rPh>
    <phoneticPr fontId="2"/>
  </si>
  <si>
    <t>受取利息</t>
    <rPh sb="0" eb="2">
      <t>ウケトリ</t>
    </rPh>
    <rPh sb="2" eb="4">
      <t>リソク</t>
    </rPh>
    <phoneticPr fontId="2"/>
  </si>
  <si>
    <t>会場費</t>
    <rPh sb="0" eb="3">
      <t>カイジョウヒ</t>
    </rPh>
    <phoneticPr fontId="3"/>
  </si>
  <si>
    <t>予備費</t>
    <rPh sb="0" eb="3">
      <t>ヨビヒ</t>
    </rPh>
    <phoneticPr fontId="2"/>
  </si>
  <si>
    <t>拡声装置（有線マイク1本含む）　＠1,100</t>
    <phoneticPr fontId="3"/>
  </si>
  <si>
    <t>ロール紙（ルーム備品）</t>
    <rPh sb="3" eb="4">
      <t>シ</t>
    </rPh>
    <rPh sb="8" eb="10">
      <t>ビヒン</t>
    </rPh>
    <phoneticPr fontId="2"/>
  </si>
  <si>
    <t>1-1</t>
    <phoneticPr fontId="2"/>
  </si>
  <si>
    <t>1-2</t>
    <phoneticPr fontId="2"/>
  </si>
  <si>
    <t>1-3</t>
    <phoneticPr fontId="2"/>
  </si>
  <si>
    <t>1-4</t>
    <phoneticPr fontId="2"/>
  </si>
  <si>
    <t>ワイヤレスマイク×3　＠1,100</t>
    <phoneticPr fontId="3"/>
  </si>
  <si>
    <t>設営費</t>
    <rPh sb="0" eb="3">
      <t>セツエイヒ</t>
    </rPh>
    <phoneticPr fontId="2"/>
  </si>
  <si>
    <t>会場設営費</t>
    <rPh sb="0" eb="2">
      <t>カイジョウ</t>
    </rPh>
    <rPh sb="2" eb="5">
      <t>セツエイヒ</t>
    </rPh>
    <phoneticPr fontId="2"/>
  </si>
  <si>
    <r>
      <rPr>
        <sz val="11"/>
        <rFont val="ＭＳ Ｐゴシック"/>
        <family val="3"/>
        <charset val="128"/>
        <scheme val="minor"/>
      </rPr>
      <t>前々年度例会</t>
    </r>
    <r>
      <rPr>
        <sz val="11"/>
        <color theme="1"/>
        <rFont val="ＭＳ Ｐゴシック"/>
        <family val="2"/>
        <charset val="128"/>
        <scheme val="minor"/>
      </rPr>
      <t>予算額</t>
    </r>
    <rPh sb="0" eb="2">
      <t>ゼンゼン</t>
    </rPh>
    <rPh sb="2" eb="3">
      <t>ネン</t>
    </rPh>
    <rPh sb="3" eb="4">
      <t>ド</t>
    </rPh>
    <phoneticPr fontId="3"/>
  </si>
  <si>
    <r>
      <rPr>
        <sz val="11"/>
        <rFont val="ＭＳ Ｐゴシック"/>
        <family val="3"/>
        <charset val="128"/>
        <scheme val="minor"/>
      </rPr>
      <t>前々年度例会</t>
    </r>
    <r>
      <rPr>
        <sz val="11"/>
        <color theme="1"/>
        <rFont val="ＭＳ Ｐゴシック"/>
        <family val="2"/>
        <charset val="128"/>
        <scheme val="minor"/>
      </rPr>
      <t>決算額</t>
    </r>
    <rPh sb="0" eb="2">
      <t>マエマエ</t>
    </rPh>
    <rPh sb="2" eb="3">
      <t>ドシ</t>
    </rPh>
    <rPh sb="3" eb="4">
      <t>ド</t>
    </rPh>
    <rPh sb="4" eb="6">
      <t>レイカイ</t>
    </rPh>
    <rPh sb="6" eb="9">
      <t>ケッサンガク</t>
    </rPh>
    <phoneticPr fontId="3"/>
  </si>
  <si>
    <t>プロジェクタースクリーン付き×1　＠1,100</t>
    <rPh sb="12" eb="13">
      <t>ツ</t>
    </rPh>
    <phoneticPr fontId="3"/>
  </si>
  <si>
    <t>事業名称：「個」のブランディングを高め組織で行う拡大活動（案）</t>
    <rPh sb="0" eb="2">
      <t>ジギョウ</t>
    </rPh>
    <rPh sb="2" eb="4">
      <t>メイショウ</t>
    </rPh>
    <rPh sb="6" eb="7">
      <t>コ</t>
    </rPh>
    <rPh sb="17" eb="18">
      <t>タカ</t>
    </rPh>
    <rPh sb="19" eb="21">
      <t>ソシキ</t>
    </rPh>
    <rPh sb="22" eb="23">
      <t>オコナ</t>
    </rPh>
    <rPh sb="24" eb="26">
      <t>カクダイ</t>
    </rPh>
    <rPh sb="26" eb="28">
      <t>カツドウ</t>
    </rPh>
    <rPh sb="29" eb="30">
      <t>アン</t>
    </rPh>
    <phoneticPr fontId="3"/>
  </si>
  <si>
    <t>担当委員会：ブランディング委員会</t>
    <rPh sb="0" eb="2">
      <t>タントウ</t>
    </rPh>
    <rPh sb="2" eb="5">
      <t>イインカイ</t>
    </rPh>
    <rPh sb="13" eb="16">
      <t>イインカイ</t>
    </rPh>
    <phoneticPr fontId="2"/>
  </si>
  <si>
    <t>広報誌</t>
    <rPh sb="0" eb="2">
      <t>コウホウ</t>
    </rPh>
    <rPh sb="2" eb="3">
      <t>シ</t>
    </rPh>
    <phoneticPr fontId="2"/>
  </si>
  <si>
    <t>企画費</t>
    <rPh sb="0" eb="2">
      <t>キカク</t>
    </rPh>
    <rPh sb="2" eb="3">
      <t>ヒ</t>
    </rPh>
    <phoneticPr fontId="2"/>
  </si>
  <si>
    <t>通信費</t>
    <rPh sb="0" eb="3">
      <t>ツウシンヒ</t>
    </rPh>
    <phoneticPr fontId="2"/>
  </si>
  <si>
    <t>事業名称：「個」のブランディングを高め組織で行う拡大活動（案）</t>
    <rPh sb="0" eb="2">
      <t>ジギョウ</t>
    </rPh>
    <rPh sb="2" eb="4">
      <t>メイショウ</t>
    </rPh>
    <phoneticPr fontId="3"/>
  </si>
  <si>
    <t>委員会事業費　円より</t>
    <phoneticPr fontId="2"/>
  </si>
  <si>
    <t>2</t>
    <phoneticPr fontId="2"/>
  </si>
  <si>
    <t>企画演出費</t>
    <rPh sb="0" eb="5">
      <t>キカクエンシュツヒ</t>
    </rPh>
    <phoneticPr fontId="2"/>
  </si>
  <si>
    <t>企画費</t>
    <rPh sb="0" eb="3">
      <t>キカクヒ</t>
    </rPh>
    <phoneticPr fontId="2"/>
  </si>
  <si>
    <t>5</t>
    <phoneticPr fontId="2"/>
  </si>
  <si>
    <t>広報費</t>
    <rPh sb="0" eb="3">
      <t>コウホウヒ</t>
    </rPh>
    <phoneticPr fontId="2"/>
  </si>
  <si>
    <t>作成費</t>
    <rPh sb="0" eb="3">
      <t>サクセイヒ</t>
    </rPh>
    <phoneticPr fontId="2"/>
  </si>
  <si>
    <t>広報誌×200部
(A4三つ折り)@331</t>
    <rPh sb="0" eb="3">
      <t>コウホウシ</t>
    </rPh>
    <rPh sb="7" eb="8">
      <t>ブ</t>
    </rPh>
    <rPh sb="12" eb="13">
      <t>ミ</t>
    </rPh>
    <rPh sb="14" eb="15">
      <t>オ</t>
    </rPh>
    <phoneticPr fontId="2"/>
  </si>
  <si>
    <t>14</t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</si>
  <si>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</si>
  <si>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2"/>
  </si>
  <si>
    <t xml:space="preserve">（会員拡大会議・JCプログラム　スピーチ・異業種交流会）
四日市市文化会館 第3ホール夜間　17：30～22:00 </t>
    <rPh sb="1" eb="3">
      <t>カイイン</t>
    </rPh>
    <rPh sb="3" eb="5">
      <t>カクダイ</t>
    </rPh>
    <rPh sb="5" eb="7">
      <t>カイギ</t>
    </rPh>
    <rPh sb="21" eb="27">
      <t>イギョウシュコウリュウカイ</t>
    </rPh>
    <rPh sb="29" eb="32">
      <t>ヨッカイチ</t>
    </rPh>
    <phoneticPr fontId="3"/>
  </si>
  <si>
    <r>
      <t>セミナー開催負担金(スピーチ・</t>
    </r>
    <r>
      <rPr>
        <sz val="10"/>
        <color rgb="FFFF0000"/>
        <rFont val="ＭＳ Ｐゴシック"/>
        <family val="3"/>
        <charset val="128"/>
        <scheme val="minor"/>
      </rPr>
      <t>EL</t>
    </r>
    <r>
      <rPr>
        <sz val="10"/>
        <rFont val="ＭＳ Ｐゴシック"/>
        <family val="3"/>
        <charset val="128"/>
        <scheme val="minor"/>
      </rPr>
      <t>)</t>
    </r>
    <rPh sb="4" eb="6">
      <t>カイサイ</t>
    </rPh>
    <rPh sb="6" eb="9">
      <t>フタンキン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</si>
</sst>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u/>
      <sz val="10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/>
    <xf numFmtId="38" fontId="1" fillId="0" borderId="0" applyFont="0" applyFill="0" applyBorder="0" applyAlignment="0" applyProtection="0"/>
  </cellStyleXfs>
  <cellXfs count="100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0" xfId="2" applyFont="1" applyAlignment="1">
      <alignment horizontal="center" vertical="center"/>
    </xf>
    <xf numFmtId="0" fontId="0" fillId="0" borderId="7" xfId="2" applyFont="1" applyBorder="1" applyAlignment="1">
      <alignment vertical="center"/>
    </xf>
    <xf numFmtId="0" fontId="0" fillId="0" borderId="2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0" xfId="2" applyFont="1" applyAlignment="1">
      <alignment horizontal="justify" vertical="center"/>
    </xf>
    <xf numFmtId="0" fontId="0" fillId="0" borderId="8" xfId="2" applyFont="1" applyBorder="1" applyAlignment="1">
      <alignment horizontal="distributed" vertical="center"/>
    </xf>
    <xf numFmtId="0" fontId="1" fillId="0" borderId="7" xfId="2" applyBorder="1" applyAlignment="1">
      <alignment horizontal="center" vertical="center"/>
    </xf>
    <xf numFmtId="0" fontId="1" fillId="0" borderId="8" xfId="2" applyBorder="1" applyAlignment="1">
      <alignment horizontal="distributed" vertical="center"/>
    </xf>
    <xf numFmtId="0" fontId="0" fillId="0" borderId="3" xfId="2" applyFont="1" applyBorder="1" applyAlignment="1">
      <alignment horizontal="distributed" vertical="center"/>
    </xf>
    <xf numFmtId="0" fontId="0" fillId="0" borderId="10" xfId="2" applyFont="1" applyBorder="1" applyAlignment="1">
      <alignment horizontal="distributed" vertical="center"/>
    </xf>
    <xf numFmtId="0" fontId="4" fillId="0" borderId="8" xfId="2" applyFon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13" xfId="2" applyFont="1" applyBorder="1" applyAlignment="1">
      <alignment horizontal="center" vertical="center"/>
    </xf>
    <xf numFmtId="0" fontId="0" fillId="0" borderId="12" xfId="2" applyFont="1" applyBorder="1" applyAlignment="1">
      <alignment vertical="center"/>
    </xf>
    <xf numFmtId="0" fontId="5" fillId="0" borderId="0" xfId="2" applyFont="1" applyAlignment="1">
      <alignment vertical="center"/>
    </xf>
    <xf numFmtId="0" fontId="7" fillId="0" borderId="3" xfId="2" applyFont="1" applyBorder="1" applyAlignment="1">
      <alignment vertical="center"/>
    </xf>
    <xf numFmtId="0" fontId="7" fillId="0" borderId="6" xfId="2" applyFont="1" applyBorder="1" applyAlignment="1">
      <alignment vertical="center"/>
    </xf>
    <xf numFmtId="176" fontId="7" fillId="0" borderId="8" xfId="2" applyNumberFormat="1" applyFont="1" applyBorder="1" applyAlignment="1">
      <alignment vertical="center"/>
    </xf>
    <xf numFmtId="0" fontId="7" fillId="0" borderId="8" xfId="2" applyFont="1" applyBorder="1" applyAlignment="1">
      <alignment vertical="center"/>
    </xf>
    <xf numFmtId="0" fontId="8" fillId="0" borderId="8" xfId="2" applyFont="1" applyBorder="1" applyAlignment="1">
      <alignment vertical="center"/>
    </xf>
    <xf numFmtId="176" fontId="7" fillId="0" borderId="10" xfId="2" applyNumberFormat="1" applyFont="1" applyBorder="1" applyAlignment="1">
      <alignment vertical="center"/>
    </xf>
    <xf numFmtId="0" fontId="8" fillId="0" borderId="10" xfId="2" applyFont="1" applyBorder="1" applyAlignment="1">
      <alignment vertical="center"/>
    </xf>
    <xf numFmtId="176" fontId="7" fillId="0" borderId="3" xfId="2" applyNumberFormat="1" applyFont="1" applyBorder="1" applyAlignment="1">
      <alignment vertical="center"/>
    </xf>
    <xf numFmtId="0" fontId="8" fillId="0" borderId="6" xfId="2" applyFont="1" applyBorder="1" applyAlignment="1">
      <alignment vertical="center"/>
    </xf>
    <xf numFmtId="0" fontId="9" fillId="0" borderId="8" xfId="2" applyFont="1" applyBorder="1" applyAlignment="1">
      <alignment vertical="top" wrapText="1"/>
    </xf>
    <xf numFmtId="0" fontId="9" fillId="0" borderId="6" xfId="2" applyFont="1" applyBorder="1" applyAlignment="1">
      <alignment horizontal="center" vertical="center"/>
    </xf>
    <xf numFmtId="176" fontId="10" fillId="0" borderId="8" xfId="2" applyNumberFormat="1" applyFont="1" applyBorder="1" applyAlignment="1">
      <alignment vertical="center"/>
    </xf>
    <xf numFmtId="176" fontId="10" fillId="0" borderId="14" xfId="2" applyNumberFormat="1" applyFont="1" applyBorder="1" applyAlignment="1">
      <alignment vertical="center"/>
    </xf>
    <xf numFmtId="176" fontId="10" fillId="0" borderId="6" xfId="2" applyNumberFormat="1" applyFont="1" applyBorder="1" applyAlignment="1">
      <alignment vertical="center"/>
    </xf>
    <xf numFmtId="176" fontId="9" fillId="0" borderId="6" xfId="2" applyNumberFormat="1" applyFont="1" applyBorder="1" applyAlignment="1">
      <alignment vertical="center"/>
    </xf>
    <xf numFmtId="0" fontId="9" fillId="0" borderId="14" xfId="2" applyFont="1" applyBorder="1" applyAlignment="1">
      <alignment horizontal="center" vertical="center"/>
    </xf>
    <xf numFmtId="0" fontId="9" fillId="0" borderId="8" xfId="2" applyFont="1" applyBorder="1" applyAlignment="1">
      <alignment vertical="center"/>
    </xf>
    <xf numFmtId="0" fontId="9" fillId="0" borderId="8" xfId="2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/>
    </xf>
    <xf numFmtId="49" fontId="9" fillId="0" borderId="1" xfId="2" applyNumberFormat="1" applyFont="1" applyBorder="1" applyAlignment="1">
      <alignment horizontal="center" vertical="center"/>
    </xf>
    <xf numFmtId="0" fontId="9" fillId="0" borderId="6" xfId="2" applyFont="1" applyBorder="1" applyAlignment="1">
      <alignment vertical="center"/>
    </xf>
    <xf numFmtId="49" fontId="9" fillId="0" borderId="8" xfId="2" applyNumberFormat="1" applyFont="1" applyBorder="1" applyAlignment="1">
      <alignment horizontal="center" vertical="center"/>
    </xf>
    <xf numFmtId="0" fontId="10" fillId="0" borderId="2" xfId="2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9" fillId="0" borderId="7" xfId="2" applyFont="1" applyBorder="1" applyAlignment="1">
      <alignment horizontal="right" vertical="center"/>
    </xf>
    <xf numFmtId="0" fontId="6" fillId="0" borderId="14" xfId="3" quotePrefix="1" applyFill="1" applyBorder="1" applyAlignment="1">
      <alignment horizontal="center" vertical="center"/>
    </xf>
    <xf numFmtId="0" fontId="6" fillId="0" borderId="16" xfId="3" quotePrefix="1" applyNumberFormat="1" applyFill="1" applyBorder="1" applyAlignment="1">
      <alignment horizontal="center" vertical="center"/>
    </xf>
    <xf numFmtId="0" fontId="6" fillId="0" borderId="8" xfId="3" applyBorder="1" applyAlignment="1">
      <alignment horizontal="center" vertical="center"/>
    </xf>
    <xf numFmtId="0" fontId="10" fillId="0" borderId="16" xfId="2" applyFont="1" applyBorder="1" applyAlignment="1">
      <alignment horizontal="left" vertical="center"/>
    </xf>
    <xf numFmtId="0" fontId="10" fillId="0" borderId="8" xfId="2" applyFont="1" applyBorder="1" applyAlignment="1">
      <alignment vertical="center"/>
    </xf>
    <xf numFmtId="176" fontId="10" fillId="0" borderId="8" xfId="4" applyNumberFormat="1" applyFont="1" applyBorder="1" applyAlignment="1">
      <alignment vertical="center"/>
    </xf>
    <xf numFmtId="176" fontId="10" fillId="0" borderId="8" xfId="1" applyNumberFormat="1" applyFont="1" applyBorder="1" applyAlignment="1">
      <alignment vertical="center"/>
    </xf>
    <xf numFmtId="0" fontId="10" fillId="0" borderId="14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13" xfId="2" applyFont="1" applyBorder="1" applyAlignment="1">
      <alignment horizontal="center" vertical="center"/>
    </xf>
    <xf numFmtId="10" fontId="7" fillId="0" borderId="8" xfId="2" applyNumberFormat="1" applyFont="1" applyBorder="1" applyAlignment="1">
      <alignment vertical="center"/>
    </xf>
    <xf numFmtId="0" fontId="12" fillId="0" borderId="13" xfId="2" applyFont="1" applyBorder="1" applyAlignment="1">
      <alignment horizontal="center" vertical="center"/>
    </xf>
    <xf numFmtId="176" fontId="7" fillId="0" borderId="14" xfId="2" applyNumberFormat="1" applyFont="1" applyBorder="1" applyAlignment="1">
      <alignment vertical="center"/>
    </xf>
    <xf numFmtId="0" fontId="9" fillId="0" borderId="16" xfId="2" applyFont="1" applyBorder="1" applyAlignment="1">
      <alignment horizontal="center" vertical="center"/>
    </xf>
    <xf numFmtId="176" fontId="10" fillId="0" borderId="10" xfId="2" applyNumberFormat="1" applyFont="1" applyBorder="1" applyAlignment="1">
      <alignment vertical="center"/>
    </xf>
    <xf numFmtId="0" fontId="6" fillId="0" borderId="6" xfId="3" applyBorder="1" applyAlignment="1">
      <alignment horizontal="center" vertical="center"/>
    </xf>
    <xf numFmtId="0" fontId="10" fillId="0" borderId="10" xfId="2" applyFont="1" applyBorder="1" applyAlignment="1">
      <alignment vertical="center" wrapText="1"/>
    </xf>
    <xf numFmtId="0" fontId="6" fillId="0" borderId="14" xfId="3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6" fillId="0" borderId="0" xfId="3" applyBorder="1" applyAlignment="1">
      <alignment horizontal="center" vertical="center"/>
    </xf>
    <xf numFmtId="0" fontId="9" fillId="0" borderId="14" xfId="2" applyFont="1" applyBorder="1" applyAlignment="1">
      <alignment vertical="center" wrapText="1"/>
    </xf>
    <xf numFmtId="0" fontId="9" fillId="0" borderId="14" xfId="2" applyFont="1" applyBorder="1" applyAlignment="1">
      <alignment vertical="center" wrapText="1" shrinkToFit="1"/>
    </xf>
    <xf numFmtId="0" fontId="9" fillId="0" borderId="8" xfId="2" applyFont="1" applyBorder="1" applyAlignment="1">
      <alignment vertical="center" wrapText="1"/>
    </xf>
    <xf numFmtId="10" fontId="10" fillId="0" borderId="8" xfId="2" applyNumberFormat="1" applyFont="1" applyBorder="1" applyAlignment="1">
      <alignment vertical="center"/>
    </xf>
    <xf numFmtId="0" fontId="5" fillId="0" borderId="1" xfId="2" applyFont="1" applyBorder="1" applyAlignment="1">
      <alignment horizontal="left" vertical="center"/>
    </xf>
    <xf numFmtId="0" fontId="9" fillId="0" borderId="13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  <xf numFmtId="49" fontId="9" fillId="0" borderId="11" xfId="2" applyNumberFormat="1" applyFont="1" applyBorder="1" applyAlignment="1">
      <alignment horizontal="center" vertical="center"/>
    </xf>
    <xf numFmtId="49" fontId="9" fillId="0" borderId="1" xfId="2" applyNumberFormat="1" applyFont="1" applyBorder="1" applyAlignment="1">
      <alignment horizontal="center" vertical="center"/>
    </xf>
    <xf numFmtId="0" fontId="9" fillId="0" borderId="11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9" fillId="0" borderId="16" xfId="2" applyFont="1" applyBorder="1" applyAlignment="1">
      <alignment horizontal="center" vertical="center"/>
    </xf>
    <xf numFmtId="0" fontId="9" fillId="0" borderId="15" xfId="2" applyFont="1" applyBorder="1" applyAlignment="1">
      <alignment horizontal="center" vertical="center"/>
    </xf>
    <xf numFmtId="0" fontId="9" fillId="0" borderId="13" xfId="2" applyFont="1" applyBorder="1" applyAlignment="1">
      <alignment horizontal="left" vertical="center"/>
    </xf>
    <xf numFmtId="0" fontId="9" fillId="0" borderId="10" xfId="2" applyFont="1" applyBorder="1" applyAlignment="1">
      <alignment horizontal="left" vertical="center"/>
    </xf>
    <xf numFmtId="0" fontId="9" fillId="0" borderId="0" xfId="2" applyFont="1" applyAlignment="1">
      <alignment horizontal="left" vertical="center"/>
    </xf>
    <xf numFmtId="0" fontId="9" fillId="0" borderId="1" xfId="2" applyFont="1" applyBorder="1" applyAlignment="1">
      <alignment horizontal="left" vertical="center"/>
    </xf>
    <xf numFmtId="0" fontId="0" fillId="0" borderId="0" xfId="2" applyFont="1" applyAlignment="1">
      <alignment horizontal="right" vertical="center"/>
    </xf>
    <xf numFmtId="0" fontId="9" fillId="0" borderId="2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0" fontId="10" fillId="0" borderId="2" xfId="2" applyFont="1" applyBorder="1" applyAlignment="1">
      <alignment vertical="center"/>
    </xf>
    <xf numFmtId="0" fontId="10" fillId="0" borderId="4" xfId="2" applyFont="1" applyBorder="1" applyAlignment="1">
      <alignment vertical="center"/>
    </xf>
    <xf numFmtId="0" fontId="1" fillId="0" borderId="1" xfId="2" applyBorder="1" applyAlignment="1">
      <alignment horizontal="left" vertical="center"/>
    </xf>
    <xf numFmtId="0" fontId="9" fillId="0" borderId="5" xfId="2" applyFont="1" applyBorder="1" applyAlignment="1">
      <alignment horizontal="center" vertical="center"/>
    </xf>
    <xf numFmtId="0" fontId="9" fillId="0" borderId="2" xfId="2" applyFont="1" applyBorder="1" applyAlignment="1">
      <alignment vertical="center"/>
    </xf>
    <xf numFmtId="0" fontId="9" fillId="0" borderId="4" xfId="2" applyFont="1" applyBorder="1" applyAlignment="1">
      <alignment vertical="center"/>
    </xf>
    <xf numFmtId="0" fontId="9" fillId="0" borderId="0" xfId="2" applyFont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49" fontId="9" fillId="0" borderId="0" xfId="2" applyNumberFormat="1" applyFont="1" applyAlignment="1">
      <alignment horizontal="center" vertical="center"/>
    </xf>
  </cellXfs>
  <cellStyles count="5">
    <cellStyle name="ハイパーリンク" xfId="3" builtinId="8"/>
    <cellStyle name="桁区切り" xfId="1" builtinId="6"/>
    <cellStyle name="桁区切り 2" xfId="4" xr:uid="{ABF41C7F-1C26-4212-B998-2365DC2ACD04}"/>
    <cellStyle name="標準" xfId="0" builtinId="0"/>
    <cellStyle name="標準_様式ファイル(上程委員会向）" xfId="2" xr:uid="{00000000-0005-0000-0000-000003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167640</xdr:colOff>
      <xdr:row>34</xdr:row>
      <xdr:rowOff>76200</xdr:rowOff>
    </xdr:from>
    <xdr:ext cx="7050677" cy="1648460"/>
    <xdr:pic>
      <xdr:nvPicPr>
        <xdr:cNvPr id="2" name="Picture 56">
          <a:extLst>
            <a:ext uri="{FF2B5EF4-FFF2-40B4-BE49-F238E27FC236}">
              <a16:creationId xmlns:a16="http://schemas.microsoft.com/office/drawing/2014/main" id="{6C3E967C-5084-4216-A55E-73C21D1B2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8252460"/>
          <a:ext cx="7050677" cy="1648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&#35211;&#31309;&#12418;&#12426;&#21407;&#26412;\01.yokkaichishibunkakaikansiyouryoukinhhyou.pdf" TargetMode="External"/><Relationship Id="rId7" Type="http://schemas.openxmlformats.org/officeDocument/2006/relationships/hyperlink" Target="&#35211;&#31309;&#12418;&#12426;&#21407;&#26412;\02.fukokuinsatu%20kouhousi.pdf" TargetMode="External"/><Relationship Id="rId2" Type="http://schemas.openxmlformats.org/officeDocument/2006/relationships/hyperlink" Target="&#35211;&#31309;&#12418;&#12426;&#21407;&#26412;\01.yokkaichishibunkakaikansiyouryoukinhhyou.pdf" TargetMode="External"/><Relationship Id="rId1" Type="http://schemas.openxmlformats.org/officeDocument/2006/relationships/hyperlink" Target="&#35211;&#31309;&#12418;&#12426;&#21407;&#26412;\01.yokkaichishibunkakaikansiyouryoukinhhyou.pdf" TargetMode="External"/><Relationship Id="rId6" Type="http://schemas.openxmlformats.org/officeDocument/2006/relationships/hyperlink" Target="&#35211;&#31309;&#12418;&#12426;&#21407;&#26412;\03.JCsemina-futankin.pdf" TargetMode="External"/><Relationship Id="rId5" Type="http://schemas.openxmlformats.org/officeDocument/2006/relationships/hyperlink" Target="&#35211;&#31309;&#12418;&#12426;&#21407;&#26412;\04.kitaiseuenoshinyoukinko.pdf" TargetMode="External"/><Relationship Id="rId4" Type="http://schemas.openxmlformats.org/officeDocument/2006/relationships/hyperlink" Target="&#35211;&#31309;&#12418;&#12426;&#21407;&#26412;\01.yokkaichishibunkakaikansiyouryoukinhhyo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tabSelected="1" view="pageBreakPreview" zoomScale="63" zoomScaleNormal="100" zoomScaleSheetLayoutView="100" workbookViewId="0">
      <selection activeCell="B4" sqref="B4:E4"/>
    </sheetView>
  </sheetViews>
  <sheetFormatPr defaultColWidth="9" defaultRowHeight="13" x14ac:dyDescent="0.2"/>
  <cols>
    <col min="1" max="1" width="3.6328125" style="2" customWidth="1"/>
    <col min="2" max="2" width="18.6328125" style="2" customWidth="1"/>
    <col min="3" max="3" width="15.6328125" style="2" customWidth="1"/>
    <col min="4" max="4" width="19.453125" style="2" customWidth="1"/>
    <col min="5" max="5" width="19.08984375" style="2" customWidth="1"/>
    <col min="6" max="6" width="15.6328125" style="2" customWidth="1"/>
    <col min="7" max="16384" width="9" style="2"/>
  </cols>
  <sheetData>
    <row r="1" spans="1:7" x14ac:dyDescent="0.2">
      <c r="A1" s="1"/>
      <c r="B1" s="1"/>
      <c r="C1" s="53"/>
      <c r="D1" s="1"/>
      <c r="E1" s="1"/>
      <c r="F1" s="3" t="s">
        <v>50</v>
      </c>
      <c r="G1" s="1"/>
    </row>
    <row r="2" spans="1:7" ht="14" x14ac:dyDescent="0.2">
      <c r="A2" s="1"/>
      <c r="B2" s="19" t="s">
        <v>49</v>
      </c>
      <c r="C2" s="19"/>
      <c r="D2" s="19"/>
      <c r="E2" s="19"/>
      <c r="F2" s="1"/>
      <c r="G2" s="1"/>
    </row>
    <row r="3" spans="1:7" ht="14" x14ac:dyDescent="0.2">
      <c r="A3" s="1"/>
      <c r="B3" s="19" t="s">
        <v>72</v>
      </c>
      <c r="C3" s="19"/>
      <c r="D3" s="19"/>
      <c r="E3" s="19"/>
      <c r="F3" s="1"/>
      <c r="G3" s="1"/>
    </row>
    <row r="4" spans="1:7" ht="14" x14ac:dyDescent="0.2">
      <c r="A4" s="1"/>
      <c r="B4" s="69" t="s">
        <v>71</v>
      </c>
      <c r="C4" s="69"/>
      <c r="D4" s="69"/>
      <c r="E4" s="69"/>
      <c r="F4" s="1"/>
      <c r="G4" s="1"/>
    </row>
    <row r="5" spans="1:7" x14ac:dyDescent="0.2">
      <c r="A5" s="1"/>
      <c r="B5" s="1"/>
      <c r="C5" s="53"/>
      <c r="D5" s="1"/>
      <c r="E5" s="1"/>
      <c r="F5" s="3" t="s">
        <v>48</v>
      </c>
      <c r="G5" s="1"/>
    </row>
    <row r="6" spans="1:7" ht="20.25" customHeight="1" x14ac:dyDescent="0.2">
      <c r="A6" s="18"/>
      <c r="B6" s="17" t="s">
        <v>47</v>
      </c>
      <c r="C6" s="54" t="s">
        <v>46</v>
      </c>
      <c r="D6" s="56" t="s">
        <v>68</v>
      </c>
      <c r="E6" s="56" t="s">
        <v>69</v>
      </c>
      <c r="F6" s="17" t="s">
        <v>45</v>
      </c>
      <c r="G6" s="1"/>
    </row>
    <row r="7" spans="1:7" ht="20.25" customHeight="1" x14ac:dyDescent="0.2">
      <c r="A7" s="16"/>
      <c r="B7" s="13" t="s">
        <v>44</v>
      </c>
      <c r="C7" s="20"/>
      <c r="D7" s="20"/>
      <c r="E7" s="20"/>
      <c r="F7" s="21"/>
      <c r="G7" s="1"/>
    </row>
    <row r="8" spans="1:7" ht="20.25" customHeight="1" x14ac:dyDescent="0.2">
      <c r="A8" s="8">
        <v>1</v>
      </c>
      <c r="B8" s="10" t="s">
        <v>43</v>
      </c>
      <c r="C8" s="22"/>
      <c r="D8" s="22"/>
      <c r="E8" s="22"/>
      <c r="F8" s="23"/>
      <c r="G8" s="1"/>
    </row>
    <row r="9" spans="1:7" ht="20.25" customHeight="1" x14ac:dyDescent="0.2">
      <c r="A9" s="8">
        <v>2</v>
      </c>
      <c r="B9" s="10" t="s">
        <v>42</v>
      </c>
      <c r="C9" s="22"/>
      <c r="D9" s="22"/>
      <c r="E9" s="22"/>
      <c r="F9" s="23"/>
      <c r="G9" s="1"/>
    </row>
    <row r="10" spans="1:7" ht="20.25" customHeight="1" x14ac:dyDescent="0.2">
      <c r="A10" s="8">
        <v>3</v>
      </c>
      <c r="B10" s="10" t="s">
        <v>41</v>
      </c>
      <c r="C10" s="22"/>
      <c r="D10" s="22"/>
      <c r="E10" s="22"/>
      <c r="F10" s="23"/>
      <c r="G10" s="1"/>
    </row>
    <row r="11" spans="1:7" ht="20.25" customHeight="1" x14ac:dyDescent="0.2">
      <c r="A11" s="8">
        <v>4</v>
      </c>
      <c r="B11" s="10" t="s">
        <v>40</v>
      </c>
      <c r="C11" s="22"/>
      <c r="D11" s="22"/>
      <c r="E11" s="22"/>
      <c r="F11" s="23"/>
      <c r="G11" s="1"/>
    </row>
    <row r="12" spans="1:7" ht="20.25" customHeight="1" x14ac:dyDescent="0.2">
      <c r="A12" s="8">
        <v>5</v>
      </c>
      <c r="B12" s="10" t="s">
        <v>39</v>
      </c>
      <c r="C12" s="22"/>
      <c r="D12" s="22"/>
      <c r="E12" s="22"/>
      <c r="F12" s="23"/>
      <c r="G12" s="1"/>
    </row>
    <row r="13" spans="1:7" ht="20.25" customHeight="1" x14ac:dyDescent="0.2">
      <c r="A13" s="8">
        <v>6</v>
      </c>
      <c r="B13" s="10" t="s">
        <v>38</v>
      </c>
      <c r="C13" s="22"/>
      <c r="D13" s="22"/>
      <c r="E13" s="22"/>
      <c r="F13" s="23"/>
      <c r="G13" s="1"/>
    </row>
    <row r="14" spans="1:7" ht="20.25" customHeight="1" x14ac:dyDescent="0.2">
      <c r="A14" s="8">
        <v>7</v>
      </c>
      <c r="B14" s="10" t="s">
        <v>37</v>
      </c>
      <c r="C14" s="22">
        <v>136000</v>
      </c>
      <c r="D14" s="22">
        <v>87000</v>
      </c>
      <c r="E14" s="22">
        <v>87000</v>
      </c>
      <c r="F14" s="24" t="s">
        <v>53</v>
      </c>
      <c r="G14" s="1"/>
    </row>
    <row r="15" spans="1:7" ht="20.25" customHeight="1" x14ac:dyDescent="0.2">
      <c r="A15" s="11">
        <v>8</v>
      </c>
      <c r="B15" s="12" t="s">
        <v>36</v>
      </c>
      <c r="C15" s="22">
        <v>1</v>
      </c>
      <c r="D15" s="22">
        <v>0</v>
      </c>
      <c r="E15" s="22">
        <v>0</v>
      </c>
      <c r="F15" s="15"/>
      <c r="G15" s="1"/>
    </row>
    <row r="16" spans="1:7" ht="20.25" customHeight="1" x14ac:dyDescent="0.2">
      <c r="A16" s="7"/>
      <c r="B16" s="14" t="s">
        <v>35</v>
      </c>
      <c r="C16" s="25">
        <f>SUM(C8:C15)</f>
        <v>136001</v>
      </c>
      <c r="D16" s="25">
        <f>D14+D15</f>
        <v>87000</v>
      </c>
      <c r="E16" s="25">
        <f>E14+E15</f>
        <v>87000</v>
      </c>
      <c r="F16" s="26"/>
      <c r="G16" s="1"/>
    </row>
    <row r="17" spans="1:7" ht="20.25" customHeight="1" x14ac:dyDescent="0.2">
      <c r="A17" s="6"/>
      <c r="B17" s="13" t="s">
        <v>34</v>
      </c>
      <c r="C17" s="27"/>
      <c r="D17" s="27"/>
      <c r="E17" s="27"/>
      <c r="F17" s="28"/>
      <c r="G17" s="1"/>
    </row>
    <row r="18" spans="1:7" ht="20.25" customHeight="1" x14ac:dyDescent="0.2">
      <c r="A18" s="8">
        <v>1</v>
      </c>
      <c r="B18" s="10" t="s">
        <v>33</v>
      </c>
      <c r="C18" s="22">
        <v>42900</v>
      </c>
      <c r="D18" s="22">
        <v>7150</v>
      </c>
      <c r="E18" s="22">
        <v>7150</v>
      </c>
      <c r="F18" s="24" t="s">
        <v>67</v>
      </c>
      <c r="G18" s="1"/>
    </row>
    <row r="19" spans="1:7" ht="20.25" customHeight="1" x14ac:dyDescent="0.2">
      <c r="A19" s="8">
        <v>2</v>
      </c>
      <c r="B19" s="10" t="s">
        <v>32</v>
      </c>
      <c r="C19" s="22">
        <v>20000</v>
      </c>
      <c r="D19" s="22"/>
      <c r="E19" s="22"/>
      <c r="F19" s="23" t="s">
        <v>74</v>
      </c>
      <c r="G19" s="1"/>
    </row>
    <row r="20" spans="1:7" ht="20.25" customHeight="1" x14ac:dyDescent="0.2">
      <c r="A20" s="8">
        <v>3</v>
      </c>
      <c r="B20" s="10" t="s">
        <v>31</v>
      </c>
      <c r="C20" s="22"/>
      <c r="D20" s="22"/>
      <c r="E20" s="22"/>
      <c r="F20" s="23"/>
      <c r="G20" s="1"/>
    </row>
    <row r="21" spans="1:7" ht="20.25" customHeight="1" x14ac:dyDescent="0.2">
      <c r="A21" s="8">
        <v>4</v>
      </c>
      <c r="B21" s="10" t="s">
        <v>30</v>
      </c>
      <c r="C21" s="22"/>
      <c r="D21" s="22"/>
      <c r="E21" s="22"/>
      <c r="F21" s="24"/>
      <c r="G21" s="1"/>
    </row>
    <row r="22" spans="1:7" ht="20.25" customHeight="1" x14ac:dyDescent="0.2">
      <c r="A22" s="8">
        <v>5</v>
      </c>
      <c r="B22" s="10" t="s">
        <v>29</v>
      </c>
      <c r="C22" s="22">
        <v>66200</v>
      </c>
      <c r="D22" s="22">
        <v>66200</v>
      </c>
      <c r="E22" s="22">
        <v>66200</v>
      </c>
      <c r="F22" s="23" t="s">
        <v>73</v>
      </c>
      <c r="G22" s="1"/>
    </row>
    <row r="23" spans="1:7" ht="20.25" customHeight="1" x14ac:dyDescent="0.2">
      <c r="A23" s="11">
        <v>6</v>
      </c>
      <c r="B23" s="10" t="s">
        <v>28</v>
      </c>
      <c r="C23" s="22"/>
      <c r="D23" s="22"/>
      <c r="E23" s="22"/>
      <c r="F23" s="24"/>
      <c r="G23" s="1"/>
    </row>
    <row r="24" spans="1:7" ht="20.25" customHeight="1" x14ac:dyDescent="0.2">
      <c r="A24" s="11">
        <v>7</v>
      </c>
      <c r="B24" s="10" t="s">
        <v>27</v>
      </c>
      <c r="C24" s="22"/>
      <c r="D24" s="22"/>
      <c r="E24" s="22"/>
      <c r="F24" s="23"/>
      <c r="G24" s="1"/>
    </row>
    <row r="25" spans="1:7" ht="20.25" customHeight="1" x14ac:dyDescent="0.2">
      <c r="A25" s="11">
        <v>8</v>
      </c>
      <c r="B25" s="10" t="s">
        <v>26</v>
      </c>
      <c r="C25" s="22"/>
      <c r="D25" s="22"/>
      <c r="E25" s="22"/>
      <c r="F25" s="23"/>
      <c r="G25" s="1"/>
    </row>
    <row r="26" spans="1:7" ht="20.25" customHeight="1" x14ac:dyDescent="0.2">
      <c r="A26" s="11">
        <v>9</v>
      </c>
      <c r="B26" s="12" t="s">
        <v>25</v>
      </c>
      <c r="C26" s="22"/>
      <c r="D26" s="22"/>
      <c r="E26" s="22"/>
      <c r="F26" s="23"/>
      <c r="G26" s="1"/>
    </row>
    <row r="27" spans="1:7" ht="20.25" customHeight="1" x14ac:dyDescent="0.2">
      <c r="A27" s="11">
        <v>10</v>
      </c>
      <c r="B27" s="10" t="s">
        <v>24</v>
      </c>
      <c r="C27" s="22"/>
      <c r="D27" s="22"/>
      <c r="E27" s="22"/>
      <c r="F27" s="23"/>
      <c r="G27" s="1"/>
    </row>
    <row r="28" spans="1:7" ht="20.25" customHeight="1" x14ac:dyDescent="0.2">
      <c r="A28" s="11">
        <v>11</v>
      </c>
      <c r="B28" s="10" t="s">
        <v>23</v>
      </c>
      <c r="C28" s="22"/>
      <c r="D28" s="22"/>
      <c r="E28" s="22"/>
      <c r="F28" s="23"/>
      <c r="G28" s="1"/>
    </row>
    <row r="29" spans="1:7" ht="20.25" customHeight="1" x14ac:dyDescent="0.2">
      <c r="A29" s="11">
        <v>12</v>
      </c>
      <c r="B29" s="10" t="s">
        <v>22</v>
      </c>
      <c r="C29" s="22"/>
      <c r="D29" s="22"/>
      <c r="E29" s="22"/>
      <c r="F29" s="23"/>
      <c r="G29" s="1"/>
    </row>
    <row r="30" spans="1:7" ht="20.25" customHeight="1" x14ac:dyDescent="0.2">
      <c r="A30" s="11">
        <v>13</v>
      </c>
      <c r="B30" s="10" t="s">
        <v>21</v>
      </c>
      <c r="C30" s="22">
        <v>1540</v>
      </c>
      <c r="D30" s="22"/>
      <c r="E30" s="22"/>
      <c r="F30" s="23" t="s">
        <v>75</v>
      </c>
      <c r="G30" s="1"/>
    </row>
    <row r="31" spans="1:7" ht="20.25" customHeight="1" x14ac:dyDescent="0.2">
      <c r="A31" s="11">
        <v>14</v>
      </c>
      <c r="B31" s="10" t="s">
        <v>20</v>
      </c>
      <c r="C31" s="22"/>
      <c r="D31" s="22"/>
      <c r="E31" s="22"/>
      <c r="F31" s="24"/>
      <c r="G31" s="1"/>
    </row>
    <row r="32" spans="1:7" ht="20.25" customHeight="1" x14ac:dyDescent="0.2">
      <c r="A32" s="11">
        <v>15</v>
      </c>
      <c r="B32" s="10" t="s">
        <v>19</v>
      </c>
      <c r="C32" s="22">
        <v>5361</v>
      </c>
      <c r="D32" s="22">
        <v>13650</v>
      </c>
      <c r="E32" s="57"/>
      <c r="F32" s="55">
        <f>C32/C33</f>
        <v>3.9418827802736742E-2</v>
      </c>
      <c r="G32" s="1"/>
    </row>
    <row r="33" spans="1:7" ht="20.25" customHeight="1" x14ac:dyDescent="0.2">
      <c r="A33" s="11"/>
      <c r="B33" s="10" t="s">
        <v>18</v>
      </c>
      <c r="C33" s="22">
        <f>SUM(C18:C32)</f>
        <v>136001</v>
      </c>
      <c r="D33" s="22">
        <f>SUM(D18:D32)</f>
        <v>87000</v>
      </c>
      <c r="E33" s="22">
        <f>SUM(E18:E32)</f>
        <v>73350</v>
      </c>
      <c r="F33" s="23"/>
      <c r="G33" s="1"/>
    </row>
    <row r="34" spans="1:7" ht="20.25" customHeight="1" x14ac:dyDescent="0.2">
      <c r="A34" s="5"/>
      <c r="B34" s="10" t="s">
        <v>17</v>
      </c>
      <c r="C34" s="22">
        <f>C16-C33</f>
        <v>0</v>
      </c>
      <c r="D34" s="22">
        <v>0</v>
      </c>
      <c r="E34" s="22">
        <f>E33-E16</f>
        <v>-13650</v>
      </c>
      <c r="F34" s="23"/>
      <c r="G34" s="1"/>
    </row>
    <row r="35" spans="1:7" ht="15" customHeight="1" x14ac:dyDescent="0.2">
      <c r="A35" s="1"/>
      <c r="B35" s="9"/>
      <c r="C35" s="53"/>
      <c r="D35" s="1"/>
      <c r="E35" s="1"/>
      <c r="F35" s="1"/>
      <c r="G35" s="1"/>
    </row>
    <row r="36" spans="1:7" ht="15" customHeight="1" x14ac:dyDescent="0.2">
      <c r="A36" s="1"/>
      <c r="B36" s="9"/>
      <c r="C36" s="53"/>
      <c r="D36" s="1"/>
      <c r="E36" s="1"/>
      <c r="F36" s="1"/>
      <c r="G36" s="1"/>
    </row>
    <row r="37" spans="1:7" x14ac:dyDescent="0.2">
      <c r="A37" s="1"/>
      <c r="B37" s="1"/>
      <c r="C37" s="53"/>
      <c r="D37" s="1"/>
      <c r="E37" s="1"/>
      <c r="F37" s="1"/>
      <c r="G37" s="1"/>
    </row>
    <row r="38" spans="1:7" x14ac:dyDescent="0.2">
      <c r="A38" s="1"/>
      <c r="B38" s="1"/>
      <c r="C38" s="53"/>
      <c r="D38" s="1"/>
      <c r="E38" s="1"/>
      <c r="F38" s="1"/>
      <c r="G38" s="1"/>
    </row>
    <row r="39" spans="1:7" x14ac:dyDescent="0.2">
      <c r="A39" s="1"/>
      <c r="B39" s="1"/>
      <c r="C39" s="53"/>
      <c r="D39" s="1"/>
      <c r="E39" s="1"/>
      <c r="F39" s="1"/>
      <c r="G39" s="1"/>
    </row>
    <row r="40" spans="1:7" x14ac:dyDescent="0.2">
      <c r="A40" s="1"/>
      <c r="B40" s="1"/>
      <c r="C40" s="53"/>
      <c r="D40" s="1"/>
      <c r="E40" s="1"/>
      <c r="F40" s="1"/>
      <c r="G40" s="1"/>
    </row>
  </sheetData>
  <mergeCells count="1">
    <mergeCell ref="B4:E4"/>
  </mergeCells>
  <phoneticPr fontId="2"/>
  <printOptions horizontalCentered="1"/>
  <pageMargins left="0.6" right="0.51181102362204722" top="0.98425196850393704" bottom="0.52" header="0.51181102362204722" footer="0.51181102362204722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6"/>
  <sheetViews>
    <sheetView topLeftCell="A16" zoomScale="56" zoomScaleNormal="100" zoomScaleSheetLayoutView="100" workbookViewId="0">
      <selection activeCell="K27" sqref="K27"/>
    </sheetView>
  </sheetViews>
  <sheetFormatPr defaultColWidth="9" defaultRowHeight="13" x14ac:dyDescent="0.2"/>
  <cols>
    <col min="1" max="1" width="1.6328125" style="2" customWidth="1"/>
    <col min="2" max="2" width="3.6328125" style="2" customWidth="1"/>
    <col min="3" max="3" width="1.6328125" style="2" customWidth="1"/>
    <col min="4" max="4" width="18.6328125" style="2" customWidth="1"/>
    <col min="5" max="5" width="11.6328125" style="2" customWidth="1"/>
    <col min="6" max="6" width="28.08984375" style="2" bestFit="1" customWidth="1"/>
    <col min="7" max="7" width="20.6328125" style="2" customWidth="1"/>
    <col min="8" max="8" width="5.08984375" style="2" customWidth="1"/>
    <col min="9" max="9" width="4.08984375" style="2" customWidth="1"/>
    <col min="10" max="16384" width="9" style="2"/>
  </cols>
  <sheetData>
    <row r="1" spans="1:9" x14ac:dyDescent="0.2">
      <c r="A1" s="1"/>
      <c r="B1" s="1" t="s">
        <v>72</v>
      </c>
      <c r="C1" s="1"/>
      <c r="E1" s="1"/>
      <c r="F1" s="1"/>
      <c r="G1" s="86" t="s">
        <v>14</v>
      </c>
      <c r="H1" s="86"/>
      <c r="I1" s="1"/>
    </row>
    <row r="2" spans="1:9" x14ac:dyDescent="0.2">
      <c r="A2" s="1"/>
      <c r="B2" s="93" t="s">
        <v>76</v>
      </c>
      <c r="C2" s="93"/>
      <c r="D2" s="93"/>
      <c r="E2" s="93"/>
      <c r="F2" s="93"/>
      <c r="G2" s="93"/>
      <c r="H2" s="3"/>
      <c r="I2" s="1"/>
    </row>
    <row r="3" spans="1:9" x14ac:dyDescent="0.2">
      <c r="A3" s="1"/>
      <c r="B3" s="1"/>
      <c r="C3" s="1"/>
      <c r="D3" s="3"/>
      <c r="E3" s="3"/>
      <c r="F3" s="3"/>
      <c r="G3" s="3"/>
      <c r="H3" s="3"/>
      <c r="I3" s="1"/>
    </row>
    <row r="4" spans="1:9" x14ac:dyDescent="0.2">
      <c r="A4" s="90" t="s">
        <v>0</v>
      </c>
      <c r="B4" s="90"/>
      <c r="C4" s="90"/>
      <c r="D4" s="90"/>
      <c r="E4" s="4"/>
      <c r="F4" s="1"/>
      <c r="G4" s="1"/>
      <c r="H4" s="3" t="s">
        <v>1</v>
      </c>
      <c r="I4" s="1"/>
    </row>
    <row r="5" spans="1:9" ht="30" customHeight="1" x14ac:dyDescent="0.2">
      <c r="A5" s="87" t="s">
        <v>2</v>
      </c>
      <c r="B5" s="88"/>
      <c r="C5" s="88"/>
      <c r="D5" s="89"/>
      <c r="E5" s="94" t="s">
        <v>3</v>
      </c>
      <c r="F5" s="89"/>
      <c r="G5" s="30" t="s">
        <v>4</v>
      </c>
      <c r="H5" s="30" t="s">
        <v>5</v>
      </c>
      <c r="I5" s="1"/>
    </row>
    <row r="6" spans="1:9" ht="30" customHeight="1" x14ac:dyDescent="0.2">
      <c r="A6" s="44" t="s">
        <v>6</v>
      </c>
      <c r="B6" s="39" t="s">
        <v>15</v>
      </c>
      <c r="C6" s="43" t="s">
        <v>7</v>
      </c>
      <c r="D6" s="36" t="s">
        <v>16</v>
      </c>
      <c r="E6" s="91" t="s">
        <v>77</v>
      </c>
      <c r="F6" s="92"/>
      <c r="G6" s="50">
        <v>136000</v>
      </c>
      <c r="H6" s="38"/>
      <c r="I6" s="1"/>
    </row>
    <row r="7" spans="1:9" ht="30" customHeight="1" x14ac:dyDescent="0.2">
      <c r="A7" s="44" t="s">
        <v>6</v>
      </c>
      <c r="B7" s="39" t="s">
        <v>54</v>
      </c>
      <c r="C7" s="43" t="s">
        <v>7</v>
      </c>
      <c r="D7" s="36" t="s">
        <v>55</v>
      </c>
      <c r="E7" s="95" t="s">
        <v>56</v>
      </c>
      <c r="F7" s="96"/>
      <c r="G7" s="50">
        <v>1</v>
      </c>
      <c r="H7" s="38"/>
      <c r="I7" s="1"/>
    </row>
    <row r="8" spans="1:9" ht="30" customHeight="1" x14ac:dyDescent="0.2">
      <c r="A8" s="87" t="s">
        <v>8</v>
      </c>
      <c r="B8" s="88"/>
      <c r="C8" s="88"/>
      <c r="D8" s="88"/>
      <c r="E8" s="88"/>
      <c r="F8" s="89"/>
      <c r="G8" s="51">
        <f>SUM(G6:G7)</f>
        <v>136001</v>
      </c>
      <c r="H8" s="36"/>
      <c r="I8" s="1"/>
    </row>
    <row r="9" spans="1:9" ht="13.5" customHeight="1" x14ac:dyDescent="0.2">
      <c r="A9" s="1"/>
      <c r="B9" s="1"/>
      <c r="C9" s="1"/>
      <c r="D9" s="1"/>
      <c r="E9" s="1"/>
      <c r="F9" s="1"/>
      <c r="G9" s="1"/>
      <c r="H9" s="1"/>
      <c r="I9" s="1"/>
    </row>
    <row r="10" spans="1:9" ht="13.5" customHeight="1" x14ac:dyDescent="0.2">
      <c r="A10" s="1"/>
      <c r="B10" s="1"/>
      <c r="C10" s="1"/>
      <c r="D10" s="1"/>
      <c r="E10" s="1"/>
      <c r="F10" s="1"/>
      <c r="G10" s="1"/>
      <c r="H10" s="1"/>
      <c r="I10" s="1"/>
    </row>
    <row r="11" spans="1:9" ht="13.5" customHeight="1" x14ac:dyDescent="0.2">
      <c r="A11" s="1"/>
      <c r="B11" s="1"/>
      <c r="C11" s="1"/>
      <c r="D11" s="86"/>
      <c r="E11" s="86"/>
      <c r="F11" s="86"/>
      <c r="G11" s="86"/>
      <c r="H11" s="86"/>
      <c r="I11" s="1"/>
    </row>
    <row r="12" spans="1:9" ht="19.5" customHeight="1" x14ac:dyDescent="0.2">
      <c r="A12" s="90" t="s">
        <v>9</v>
      </c>
      <c r="B12" s="90"/>
      <c r="C12" s="90"/>
      <c r="D12" s="90"/>
      <c r="E12" s="1"/>
      <c r="F12" s="1"/>
      <c r="G12" s="1"/>
      <c r="H12" s="3" t="s">
        <v>1</v>
      </c>
      <c r="I12" s="1"/>
    </row>
    <row r="13" spans="1:9" ht="30" customHeight="1" x14ac:dyDescent="0.2">
      <c r="A13" s="87" t="s">
        <v>2</v>
      </c>
      <c r="B13" s="88"/>
      <c r="C13" s="88"/>
      <c r="D13" s="89"/>
      <c r="E13" s="30" t="s">
        <v>10</v>
      </c>
      <c r="F13" s="30" t="s">
        <v>11</v>
      </c>
      <c r="G13" s="30" t="s">
        <v>4</v>
      </c>
      <c r="H13" s="30" t="s">
        <v>5</v>
      </c>
      <c r="I13" s="1"/>
    </row>
    <row r="14" spans="1:9" ht="48" x14ac:dyDescent="0.2">
      <c r="A14" s="72" t="s">
        <v>6</v>
      </c>
      <c r="B14" s="74" t="s">
        <v>52</v>
      </c>
      <c r="C14" s="76" t="s">
        <v>7</v>
      </c>
      <c r="D14" s="82" t="s">
        <v>51</v>
      </c>
      <c r="E14" s="58" t="s">
        <v>57</v>
      </c>
      <c r="F14" s="29" t="s">
        <v>88</v>
      </c>
      <c r="G14" s="31">
        <v>33000</v>
      </c>
      <c r="H14" s="45" t="s">
        <v>61</v>
      </c>
      <c r="I14" s="1"/>
    </row>
    <row r="15" spans="1:9" ht="30" customHeight="1" x14ac:dyDescent="0.2">
      <c r="A15" s="98"/>
      <c r="B15" s="99"/>
      <c r="C15" s="97"/>
      <c r="D15" s="83"/>
      <c r="E15" s="80" t="s">
        <v>66</v>
      </c>
      <c r="F15" s="65" t="s">
        <v>70</v>
      </c>
      <c r="G15" s="32">
        <v>3300</v>
      </c>
      <c r="H15" s="46" t="s">
        <v>62</v>
      </c>
      <c r="I15" s="1"/>
    </row>
    <row r="16" spans="1:9" ht="30" customHeight="1" x14ac:dyDescent="0.2">
      <c r="A16" s="98"/>
      <c r="B16" s="99"/>
      <c r="C16" s="97"/>
      <c r="D16" s="84"/>
      <c r="E16" s="81"/>
      <c r="F16" s="66" t="s">
        <v>59</v>
      </c>
      <c r="G16" s="33">
        <v>3300</v>
      </c>
      <c r="H16" s="46" t="s">
        <v>63</v>
      </c>
      <c r="I16" s="1"/>
    </row>
    <row r="17" spans="1:10" ht="30" customHeight="1" x14ac:dyDescent="0.2">
      <c r="A17" s="98"/>
      <c r="B17" s="99"/>
      <c r="C17" s="97"/>
      <c r="D17" s="84"/>
      <c r="E17" s="81"/>
      <c r="F17" s="65" t="s">
        <v>65</v>
      </c>
      <c r="G17" s="33">
        <v>3300</v>
      </c>
      <c r="H17" s="46" t="s">
        <v>64</v>
      </c>
      <c r="I17" s="1"/>
    </row>
    <row r="18" spans="1:10" ht="30" customHeight="1" x14ac:dyDescent="0.2">
      <c r="A18" s="98"/>
      <c r="B18" s="99"/>
      <c r="C18" s="97"/>
      <c r="D18" s="84"/>
      <c r="E18" s="81"/>
      <c r="F18" s="67" t="s">
        <v>60</v>
      </c>
      <c r="G18" s="33">
        <v>0</v>
      </c>
      <c r="H18" s="46"/>
      <c r="I18" s="1"/>
    </row>
    <row r="19" spans="1:10" ht="30" customHeight="1" x14ac:dyDescent="0.2">
      <c r="A19" s="73"/>
      <c r="B19" s="75"/>
      <c r="C19" s="77"/>
      <c r="D19" s="85"/>
      <c r="E19" s="63" t="s">
        <v>12</v>
      </c>
      <c r="F19" s="30"/>
      <c r="G19" s="34">
        <f>SUM(G14:G18)</f>
        <v>42900</v>
      </c>
      <c r="H19" s="35"/>
      <c r="I19" s="1"/>
    </row>
    <row r="20" spans="1:10" ht="30" customHeight="1" x14ac:dyDescent="0.2">
      <c r="A20" s="72" t="s">
        <v>6</v>
      </c>
      <c r="B20" s="74" t="s">
        <v>78</v>
      </c>
      <c r="C20" s="76" t="s">
        <v>7</v>
      </c>
      <c r="D20" s="70" t="s">
        <v>79</v>
      </c>
      <c r="E20" s="48" t="s">
        <v>80</v>
      </c>
      <c r="F20" s="49" t="s">
        <v>89</v>
      </c>
      <c r="G20" s="31">
        <v>20000</v>
      </c>
      <c r="H20" s="62">
        <v>3</v>
      </c>
      <c r="I20" s="1"/>
    </row>
    <row r="21" spans="1:10" ht="30" customHeight="1" x14ac:dyDescent="0.2">
      <c r="A21" s="73"/>
      <c r="B21" s="75"/>
      <c r="C21" s="77"/>
      <c r="D21" s="71"/>
      <c r="E21" s="63" t="s">
        <v>12</v>
      </c>
      <c r="F21" s="36"/>
      <c r="G21" s="31">
        <f>G20</f>
        <v>20000</v>
      </c>
      <c r="H21" s="47"/>
      <c r="I21" s="1"/>
    </row>
    <row r="22" spans="1:10" ht="30" customHeight="1" x14ac:dyDescent="0.2">
      <c r="A22" s="72" t="s">
        <v>6</v>
      </c>
      <c r="B22" s="74" t="s">
        <v>81</v>
      </c>
      <c r="C22" s="76" t="s">
        <v>7</v>
      </c>
      <c r="D22" s="70" t="s">
        <v>82</v>
      </c>
      <c r="E22" s="48" t="s">
        <v>83</v>
      </c>
      <c r="F22" s="61" t="s">
        <v>84</v>
      </c>
      <c r="G22" s="59">
        <v>66200</v>
      </c>
      <c r="H22" s="62">
        <v>2</v>
      </c>
      <c r="I22" s="1"/>
      <c r="J22" s="64"/>
    </row>
    <row r="23" spans="1:10" ht="30" customHeight="1" x14ac:dyDescent="0.2">
      <c r="A23" s="73"/>
      <c r="B23" s="75"/>
      <c r="C23" s="77"/>
      <c r="D23" s="71"/>
      <c r="E23" s="63" t="s">
        <v>12</v>
      </c>
      <c r="F23" s="40"/>
      <c r="G23" s="33">
        <f>G22</f>
        <v>66200</v>
      </c>
      <c r="H23" s="60"/>
      <c r="I23" s="1"/>
    </row>
    <row r="24" spans="1:10" ht="30" customHeight="1" x14ac:dyDescent="0.2">
      <c r="A24" s="72" t="s">
        <v>6</v>
      </c>
      <c r="B24" s="74" t="s">
        <v>85</v>
      </c>
      <c r="C24" s="76" t="s">
        <v>7</v>
      </c>
      <c r="D24" s="70" t="s">
        <v>86</v>
      </c>
      <c r="E24" s="48" t="s">
        <v>87</v>
      </c>
      <c r="F24" s="61" t="s">
        <v>89</v>
      </c>
      <c r="G24" s="59">
        <v>1540</v>
      </c>
      <c r="H24" s="62">
        <v>4</v>
      </c>
      <c r="I24" s="1"/>
    </row>
    <row r="25" spans="1:10" ht="30" customHeight="1" x14ac:dyDescent="0.2">
      <c r="A25" s="73"/>
      <c r="B25" s="75"/>
      <c r="C25" s="77"/>
      <c r="D25" s="71"/>
      <c r="E25" s="63" t="s">
        <v>12</v>
      </c>
      <c r="F25" s="40"/>
      <c r="G25" s="33">
        <f>G24</f>
        <v>1540</v>
      </c>
      <c r="H25" s="60"/>
      <c r="I25" s="1"/>
    </row>
    <row r="26" spans="1:10" ht="30" customHeight="1" x14ac:dyDescent="0.2">
      <c r="A26" s="72" t="s">
        <v>6</v>
      </c>
      <c r="B26" s="76">
        <v>15</v>
      </c>
      <c r="C26" s="76" t="s">
        <v>7</v>
      </c>
      <c r="D26" s="70" t="s">
        <v>58</v>
      </c>
      <c r="E26" s="52" t="s">
        <v>19</v>
      </c>
      <c r="F26" s="68">
        <f>G26/G8</f>
        <v>3.9418827802736742E-2</v>
      </c>
      <c r="G26" s="31">
        <v>5361</v>
      </c>
      <c r="H26" s="41"/>
      <c r="I26" s="1"/>
    </row>
    <row r="27" spans="1:10" ht="30" customHeight="1" x14ac:dyDescent="0.2">
      <c r="A27" s="73"/>
      <c r="B27" s="77"/>
      <c r="C27" s="77"/>
      <c r="D27" s="71"/>
      <c r="E27" s="42"/>
      <c r="F27" s="49" t="s">
        <v>12</v>
      </c>
      <c r="G27" s="31">
        <f>G26</f>
        <v>5361</v>
      </c>
      <c r="H27" s="41"/>
      <c r="I27" s="1"/>
    </row>
    <row r="28" spans="1:10" ht="30" customHeight="1" x14ac:dyDescent="0.2">
      <c r="A28" s="78" t="s">
        <v>13</v>
      </c>
      <c r="B28" s="78"/>
      <c r="C28" s="78"/>
      <c r="D28" s="78"/>
      <c r="E28" s="78"/>
      <c r="F28" s="79"/>
      <c r="G28" s="31">
        <f>G19+G23+G27+G21+G25</f>
        <v>136001</v>
      </c>
      <c r="H28" s="37"/>
      <c r="I28" s="1"/>
    </row>
    <row r="29" spans="1:10" ht="30" customHeight="1" x14ac:dyDescent="0.2">
      <c r="A29" s="1"/>
      <c r="B29" s="1"/>
      <c r="C29" s="1"/>
      <c r="D29" s="1"/>
      <c r="E29" s="1"/>
      <c r="F29" s="1"/>
      <c r="G29" s="1"/>
      <c r="H29" s="1"/>
      <c r="I29" s="1"/>
    </row>
    <row r="30" spans="1:10" ht="19.5" customHeight="1" x14ac:dyDescent="0.2">
      <c r="A30" s="1"/>
      <c r="B30" s="1"/>
      <c r="C30" s="1"/>
      <c r="D30" s="1"/>
      <c r="E30" s="1"/>
      <c r="F30" s="1"/>
      <c r="G30" s="1"/>
      <c r="H30" s="1"/>
      <c r="I30" s="1"/>
    </row>
    <row r="31" spans="1:10" ht="19.5" customHeight="1" x14ac:dyDescent="0.2">
      <c r="A31" s="1"/>
      <c r="B31" s="1"/>
      <c r="C31" s="1"/>
      <c r="D31" s="1"/>
      <c r="E31" s="1"/>
      <c r="F31" s="1"/>
      <c r="G31" s="1"/>
      <c r="H31" s="1"/>
      <c r="I31" s="1"/>
    </row>
    <row r="32" spans="1:10" ht="19.5" customHeight="1" x14ac:dyDescent="0.2">
      <c r="A32" s="1"/>
      <c r="B32" s="1"/>
      <c r="C32" s="1"/>
      <c r="D32" s="1"/>
      <c r="E32" s="1"/>
      <c r="F32" s="1"/>
      <c r="G32" s="1"/>
      <c r="H32" s="1"/>
      <c r="I32" s="1"/>
    </row>
    <row r="33" spans="1:9" ht="19.5" customHeight="1" x14ac:dyDescent="0.2">
      <c r="A33" s="1"/>
      <c r="B33" s="1"/>
      <c r="C33" s="1"/>
      <c r="D33" s="1"/>
      <c r="E33" s="1"/>
      <c r="F33" s="1"/>
      <c r="G33" s="1"/>
      <c r="H33" s="1"/>
      <c r="I33" s="1"/>
    </row>
    <row r="34" spans="1:9" ht="19.5" customHeight="1" x14ac:dyDescent="0.2">
      <c r="A34" s="1"/>
      <c r="B34" s="1"/>
      <c r="C34" s="1"/>
      <c r="D34" s="1"/>
      <c r="E34" s="1"/>
      <c r="F34" s="1"/>
      <c r="G34" s="1"/>
      <c r="H34" s="1"/>
      <c r="I34" s="1"/>
    </row>
    <row r="35" spans="1:9" ht="19.5" customHeight="1" x14ac:dyDescent="0.2">
      <c r="A35" s="1"/>
      <c r="B35" s="1"/>
      <c r="C35" s="1"/>
      <c r="E35" s="1"/>
      <c r="F35" s="1"/>
      <c r="G35" s="1"/>
      <c r="H35" s="1"/>
      <c r="I35" s="1"/>
    </row>
    <row r="36" spans="1:9" ht="19.5" customHeight="1" x14ac:dyDescent="0.2">
      <c r="A36" s="1"/>
      <c r="B36" s="1"/>
      <c r="C36" s="1"/>
      <c r="I36" s="1"/>
    </row>
  </sheetData>
  <mergeCells count="33">
    <mergeCell ref="B14:B19"/>
    <mergeCell ref="A28:F28"/>
    <mergeCell ref="E15:E18"/>
    <mergeCell ref="D14:D19"/>
    <mergeCell ref="G1:H1"/>
    <mergeCell ref="A13:D13"/>
    <mergeCell ref="A8:F8"/>
    <mergeCell ref="D11:H11"/>
    <mergeCell ref="A12:D12"/>
    <mergeCell ref="E6:F6"/>
    <mergeCell ref="B2:G2"/>
    <mergeCell ref="A4:D4"/>
    <mergeCell ref="A5:D5"/>
    <mergeCell ref="E5:F5"/>
    <mergeCell ref="E7:F7"/>
    <mergeCell ref="C14:C19"/>
    <mergeCell ref="A14:A19"/>
    <mergeCell ref="D20:D21"/>
    <mergeCell ref="A20:A21"/>
    <mergeCell ref="B20:B21"/>
    <mergeCell ref="C20:C21"/>
    <mergeCell ref="A26:A27"/>
    <mergeCell ref="B26:B27"/>
    <mergeCell ref="C26:C27"/>
    <mergeCell ref="D26:D27"/>
    <mergeCell ref="A24:A25"/>
    <mergeCell ref="B24:B25"/>
    <mergeCell ref="C24:C25"/>
    <mergeCell ref="D24:D25"/>
    <mergeCell ref="D22:D23"/>
    <mergeCell ref="A22:A23"/>
    <mergeCell ref="B22:B23"/>
    <mergeCell ref="C22:C23"/>
  </mergeCells>
  <phoneticPr fontId="2"/>
  <hyperlinks>
    <hyperlink ref="H17" r:id="rId1" xr:uid="{D9A92FC4-1D8F-4477-B581-83AD80485F07}"/>
    <hyperlink ref="H16" r:id="rId2" xr:uid="{B9888CD9-4371-4724-AC08-B2F608F56469}"/>
    <hyperlink ref="H15" r:id="rId3" xr:uid="{EF08A663-9C1F-41BA-915C-32A0E64FB729}"/>
    <hyperlink ref="H14" r:id="rId4" xr:uid="{9C4EED1F-7A9D-4658-8E26-C3C65DC1AD3A}"/>
    <hyperlink ref="H24" r:id="rId5" display="見積もり原本\04.kitaiseuenoshinyoukinko.pdf" xr:uid="{559FB290-4E94-4C91-8CAA-60D97D1C548C}"/>
    <hyperlink ref="H20" r:id="rId6" display="見積もり原本\03.JCsemina-futankin.pdf" xr:uid="{A58CF76D-71E2-4DF7-976C-D55DE3420EA6}"/>
    <hyperlink ref="H22" r:id="rId7" display="見積もり原本\02.fukokuinsatu kouhousi.pdf" xr:uid="{89D035E7-5682-4522-AC2A-95D71D9537B9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5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俊太朗 田中</cp:lastModifiedBy>
  <cp:lastPrinted>2023-12-22T14:32:30Z</cp:lastPrinted>
  <dcterms:created xsi:type="dcterms:W3CDTF">2016-10-10T10:25:46Z</dcterms:created>
  <dcterms:modified xsi:type="dcterms:W3CDTF">2024-11-19T11:40:50Z</dcterms:modified>
</cp:coreProperties>
</file>