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tkazu\home\業務\JC\2025年度\01_地域活性化委員会\10月度例会\chi08rs01\yosan\"/>
    </mc:Choice>
  </mc:AlternateContent>
  <xr:revisionPtr revIDLastSave="0" documentId="13_ncr:1_{EBD0123C-385E-48C5-9577-13CC74127C7B}" xr6:coauthVersionLast="47" xr6:coauthVersionMax="47" xr10:uidLastSave="{00000000-0000-0000-0000-000000000000}"/>
  <bookViews>
    <workbookView xWindow="-108" yWindow="-108" windowWidth="30936" windowHeight="16776" activeTab="1" xr2:uid="{00000000-000D-0000-FFFF-FFFF00000000}"/>
  </bookViews>
  <sheets>
    <sheet name="収支予算書(様式1)" sheetId="1" r:id="rId1"/>
    <sheet name="収益・費用明細書(様式2)" sheetId="2" r:id="rId2"/>
  </sheets>
  <definedNames>
    <definedName name="_xlnm.Print_Area" localSheetId="1">'収益・費用明細書(様式2)'!$A$1:$H$46</definedName>
    <definedName name="_xlnm.Print_Area" localSheetId="0">'収支予算書(様式1)'!$A$1:$G$42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8" i="2" l="1"/>
  <c r="G23" i="2"/>
  <c r="G43" i="2"/>
  <c r="G26" i="2"/>
  <c r="G45" i="2"/>
  <c r="G32" i="2"/>
  <c r="C33" i="1"/>
  <c r="G29" i="2"/>
  <c r="E33" i="1"/>
  <c r="D33" i="1"/>
  <c r="G46" i="2" l="1"/>
  <c r="F44" i="2" s="1"/>
  <c r="C15" i="1"/>
  <c r="G8" i="2"/>
  <c r="E16" i="1"/>
  <c r="D16" i="1"/>
  <c r="E34" i="1" l="1"/>
  <c r="D34" i="1"/>
  <c r="F32" i="1"/>
  <c r="C16" i="1"/>
  <c r="C34" i="1" s="1"/>
</calcChain>
</file>

<file path=xl/sharedStrings.xml><?xml version="1.0" encoding="utf-8"?>
<sst xmlns="http://schemas.openxmlformats.org/spreadsheetml/2006/main" count="155" uniqueCount="127">
  <si>
    <t>事業名称：</t>
    <rPh sb="0" eb="2">
      <t>ジギョウ</t>
    </rPh>
    <rPh sb="2" eb="4">
      <t>メイショウ</t>
    </rPh>
    <phoneticPr fontId="3"/>
  </si>
  <si>
    <t>（単位　：　円）</t>
    <rPh sb="1" eb="3">
      <t>タンイ</t>
    </rPh>
    <rPh sb="6" eb="7">
      <t>エン</t>
    </rPh>
    <phoneticPr fontId="3"/>
  </si>
  <si>
    <t>項　　　　目</t>
    <rPh sb="0" eb="6">
      <t>コウモク</t>
    </rPh>
    <phoneticPr fontId="3"/>
  </si>
  <si>
    <t>予　算　額</t>
    <rPh sb="0" eb="5">
      <t>ヨサンガク</t>
    </rPh>
    <phoneticPr fontId="3"/>
  </si>
  <si>
    <t>前年度予算額</t>
    <rPh sb="0" eb="3">
      <t>ゼンネンド</t>
    </rPh>
    <rPh sb="3" eb="6">
      <t>ヨサンガク</t>
    </rPh>
    <phoneticPr fontId="3"/>
  </si>
  <si>
    <t>前年度決算額</t>
    <rPh sb="0" eb="3">
      <t>ゼンネンド</t>
    </rPh>
    <rPh sb="3" eb="6">
      <t>ケッサンガク</t>
    </rPh>
    <phoneticPr fontId="3"/>
  </si>
  <si>
    <t>摘　　要</t>
    <rPh sb="0" eb="4">
      <t>テキヨウ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</si>
  <si>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</si>
  <si>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</si>
  <si>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</si>
  <si>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</si>
  <si>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</si>
  <si>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</si>
  <si>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</si>
  <si>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</si>
  <si>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</si>
  <si>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収益計</t>
    <rPh sb="0" eb="2">
      <t>シュウエキ</t>
    </rPh>
    <rPh sb="2" eb="3">
      <t>ケイ</t>
    </rPh>
    <phoneticPr fontId="3"/>
  </si>
  <si>
    <t>（費用の部）</t>
    <rPh sb="1" eb="3">
      <t>ヒヨウ</t>
    </rPh>
    <rPh sb="4" eb="5">
      <t>ブ</t>
    </rPh>
    <phoneticPr fontId="3"/>
  </si>
  <si>
    <t>会場設営費</t>
    <rPh sb="0" eb="2">
      <t>カイジョウ</t>
    </rPh>
    <rPh sb="2" eb="5">
      <t>セツエイヒ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</si>
  <si>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</si>
  <si>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</si>
  <si>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</si>
  <si>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</si>
  <si>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</si>
  <si>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</si>
  <si>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</si>
  <si>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</si>
  <si>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</si>
  <si>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</si>
  <si>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</si>
  <si>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</si>
  <si>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支出計</t>
    <rPh sb="0" eb="2">
      <t>シシュツ</t>
    </rPh>
    <rPh sb="2" eb="3">
      <t>ケイ</t>
    </rPh>
    <phoneticPr fontId="3"/>
  </si>
  <si>
    <t>収支差額</t>
    <rPh sb="0" eb="2">
      <t>シュウシ</t>
    </rPh>
    <rPh sb="2" eb="4">
      <t>サガク</t>
    </rPh>
    <phoneticPr fontId="3"/>
  </si>
  <si>
    <t>[様式1]</t>
    <rPh sb="1" eb="3">
      <t>ヨウシキ</t>
    </rPh>
    <phoneticPr fontId="3"/>
  </si>
  <si>
    <t>担当委員会：</t>
    <rPh sb="0" eb="2">
      <t>タントウ</t>
    </rPh>
    <rPh sb="2" eb="5">
      <t>イインカイ</t>
    </rPh>
    <phoneticPr fontId="2"/>
  </si>
  <si>
    <t>懇親会費</t>
    <rPh sb="0" eb="2">
      <t>コンシン</t>
    </rPh>
    <rPh sb="2" eb="4">
      <t>カイヒ</t>
    </rPh>
    <phoneticPr fontId="2"/>
  </si>
  <si>
    <t>企画演出費</t>
    <rPh sb="0" eb="2">
      <t>キカク</t>
    </rPh>
    <rPh sb="2" eb="4">
      <t>エンシュツ</t>
    </rPh>
    <rPh sb="4" eb="5">
      <t>ヒ</t>
    </rPh>
    <phoneticPr fontId="3"/>
  </si>
  <si>
    <t>　　　　　　　　　　　　　　　</t>
    <phoneticPr fontId="3"/>
  </si>
  <si>
    <t>事　業　計　画　収　支　予　算　書</t>
    <phoneticPr fontId="2"/>
  </si>
  <si>
    <t>　合　　　　計</t>
    <rPh sb="1" eb="2">
      <t>ゴウ</t>
    </rPh>
    <rPh sb="6" eb="7">
      <t>ショウケイ</t>
    </rPh>
    <phoneticPr fontId="3"/>
  </si>
  <si>
    <t>　小　　　　計</t>
    <rPh sb="1" eb="7">
      <t>ショウケイ</t>
    </rPh>
    <phoneticPr fontId="3"/>
  </si>
  <si>
    <t>)</t>
  </si>
  <si>
    <t>(</t>
  </si>
  <si>
    <t>Ｎｏ</t>
  </si>
  <si>
    <t>金　　　額</t>
    <rPh sb="0" eb="1">
      <t>キン</t>
    </rPh>
    <rPh sb="4" eb="5">
      <t>ガク</t>
    </rPh>
    <phoneticPr fontId="3"/>
  </si>
  <si>
    <t>摘　　　　要</t>
    <rPh sb="0" eb="1">
      <t>テキ</t>
    </rPh>
    <rPh sb="5" eb="6">
      <t>テキヨウ</t>
    </rPh>
    <phoneticPr fontId="3"/>
  </si>
  <si>
    <t>細　　　目</t>
    <rPh sb="0" eb="5">
      <t>サイモク</t>
    </rPh>
    <phoneticPr fontId="3"/>
  </si>
  <si>
    <t>科　　　　　目</t>
    <rPh sb="0" eb="7">
      <t>カモク</t>
    </rPh>
    <phoneticPr fontId="3"/>
  </si>
  <si>
    <t>（単位：円）</t>
    <rPh sb="1" eb="3">
      <t>タンイ</t>
    </rPh>
    <rPh sb="4" eb="5">
      <t>エン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</si>
  <si>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</si>
  <si>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</si>
  <si>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摘　　　　　　　　　要</t>
    <rPh sb="0" eb="11">
      <t>テキヨウ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</si>
  <si>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</si>
  <si>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[様式2]</t>
    <rPh sb="1" eb="3">
      <t>ヨウシキ</t>
    </rPh>
    <phoneticPr fontId="3"/>
  </si>
  <si>
    <t>雑収益</t>
    <rPh sb="0" eb="1">
      <t>ザツ</t>
    </rPh>
    <rPh sb="1" eb="3">
      <t>シュウエキ</t>
    </rPh>
    <phoneticPr fontId="2"/>
  </si>
  <si>
    <t>受取利息</t>
    <rPh sb="0" eb="2">
      <t>ウケトリ</t>
    </rPh>
    <rPh sb="2" eb="4">
      <t>リソク</t>
    </rPh>
    <phoneticPr fontId="2"/>
  </si>
  <si>
    <t>事業繰越金</t>
    <rPh sb="0" eb="2">
      <t>ジギョウ</t>
    </rPh>
    <rPh sb="2" eb="5">
      <t>クリコシキン</t>
    </rPh>
    <phoneticPr fontId="2"/>
  </si>
  <si>
    <t>作成費</t>
    <rPh sb="0" eb="2">
      <t>サクセイ</t>
    </rPh>
    <rPh sb="2" eb="3">
      <t>ヒ</t>
    </rPh>
    <phoneticPr fontId="2"/>
  </si>
  <si>
    <t>予備費</t>
    <rPh sb="0" eb="3">
      <t>ヨビヒ</t>
    </rPh>
    <phoneticPr fontId="2"/>
  </si>
  <si>
    <t>地域活性化委員会</t>
  </si>
  <si>
    <t>会場設営費</t>
    <rPh sb="0" eb="2">
      <t>カイジョウ</t>
    </rPh>
    <rPh sb="2" eb="4">
      <t>セツエイ</t>
    </rPh>
    <rPh sb="4" eb="5">
      <t>ヒ</t>
    </rPh>
    <phoneticPr fontId="2"/>
  </si>
  <si>
    <t>(</t>
    <phoneticPr fontId="2"/>
  </si>
  <si>
    <t>)</t>
    <phoneticPr fontId="2"/>
  </si>
  <si>
    <t>5</t>
    <phoneticPr fontId="2"/>
  </si>
  <si>
    <t>広報費</t>
    <rPh sb="0" eb="2">
      <t>コウホウ</t>
    </rPh>
    <rPh sb="2" eb="3">
      <t>ヒ</t>
    </rPh>
    <phoneticPr fontId="2"/>
  </si>
  <si>
    <t>15</t>
    <phoneticPr fontId="2"/>
  </si>
  <si>
    <t>担当委員会：地域活性化委員会</t>
    <rPh sb="0" eb="2">
      <t>タントウ</t>
    </rPh>
    <rPh sb="2" eb="5">
      <t>イインカイ</t>
    </rPh>
    <rPh sb="6" eb="11">
      <t>チイキカッセイカ</t>
    </rPh>
    <rPh sb="11" eb="14">
      <t>イインカイ</t>
    </rPh>
    <phoneticPr fontId="2"/>
  </si>
  <si>
    <t>1-1</t>
    <phoneticPr fontId="2"/>
  </si>
  <si>
    <t>1-2</t>
    <phoneticPr fontId="2"/>
  </si>
  <si>
    <t>3-1</t>
    <phoneticPr fontId="2"/>
  </si>
  <si>
    <t>レンタル費</t>
    <rPh sb="4" eb="5">
      <t>ヒ</t>
    </rPh>
    <phoneticPr fontId="2"/>
  </si>
  <si>
    <t>パイプイス</t>
    <phoneticPr fontId="2"/>
  </si>
  <si>
    <t>3-2</t>
    <phoneticPr fontId="2"/>
  </si>
  <si>
    <t>3-3</t>
    <phoneticPr fontId="2"/>
  </si>
  <si>
    <t>3-4</t>
    <phoneticPr fontId="2"/>
  </si>
  <si>
    <t>3-5</t>
    <phoneticPr fontId="2"/>
  </si>
  <si>
    <t>3-6</t>
    <phoneticPr fontId="2"/>
  </si>
  <si>
    <t>3-7</t>
    <phoneticPr fontId="2"/>
  </si>
  <si>
    <t>雑費</t>
    <rPh sb="0" eb="2">
      <t>ザッピ</t>
    </rPh>
    <phoneticPr fontId="2"/>
  </si>
  <si>
    <t>振込手数料</t>
    <rPh sb="0" eb="5">
      <t>フリコミテスウリョウ</t>
    </rPh>
    <phoneticPr fontId="2"/>
  </si>
  <si>
    <t>　小　　　　計</t>
    <rPh sb="1" eb="2">
      <t>ショウ</t>
    </rPh>
    <rPh sb="6" eb="7">
      <t>ショウケイ</t>
    </rPh>
    <phoneticPr fontId="3"/>
  </si>
  <si>
    <t>運送費</t>
    <rPh sb="0" eb="3">
      <t>ウンソウヒ</t>
    </rPh>
    <phoneticPr fontId="2"/>
  </si>
  <si>
    <t>チラシデータ作成</t>
    <phoneticPr fontId="2"/>
  </si>
  <si>
    <t>チラシ印刷</t>
    <phoneticPr fontId="2"/>
  </si>
  <si>
    <t>ﾀﾞｽｷﾝﾚﾝﾄｵｰﾙ四日市ｽﾃｰｼｮﾝ</t>
    <rPh sb="11" eb="14">
      <t>ヨッカイチ</t>
    </rPh>
    <phoneticPr fontId="2"/>
  </si>
  <si>
    <t>10月度例会</t>
    <rPh sb="2" eb="3">
      <t>ガツ</t>
    </rPh>
    <rPh sb="3" eb="4">
      <t>ド</t>
    </rPh>
    <rPh sb="4" eb="6">
      <t>レイカイ</t>
    </rPh>
    <phoneticPr fontId="3"/>
  </si>
  <si>
    <t>1</t>
  </si>
  <si>
    <t>会議テーブル　450×1800</t>
    <phoneticPr fontId="2"/>
  </si>
  <si>
    <t>1.5K×2K パイプテント (3600×2700 4本柱)</t>
    <phoneticPr fontId="2"/>
  </si>
  <si>
    <t>テントウェイト</t>
    <phoneticPr fontId="2"/>
  </si>
  <si>
    <t>白幕　3面分　5間(9m)</t>
    <phoneticPr fontId="2"/>
  </si>
  <si>
    <t>テーブル(小) 　450×900　在庫品</t>
    <rPh sb="5" eb="6">
      <t>コ</t>
    </rPh>
    <rPh sb="17" eb="20">
      <t>ザイコヒン</t>
    </rPh>
    <phoneticPr fontId="2"/>
  </si>
  <si>
    <t>配達・回収　指定場所１か所</t>
    <rPh sb="0" eb="2">
      <t>ハイタツ</t>
    </rPh>
    <rPh sb="3" eb="5">
      <t>カイシュウ</t>
    </rPh>
    <rPh sb="6" eb="8">
      <t>シテイ</t>
    </rPh>
    <rPh sb="8" eb="10">
      <t>バショ</t>
    </rPh>
    <rPh sb="12" eb="13">
      <t>ショ</t>
    </rPh>
    <phoneticPr fontId="2"/>
  </si>
  <si>
    <t>6</t>
    <phoneticPr fontId="2"/>
  </si>
  <si>
    <t>資料作成費</t>
    <rPh sb="0" eb="2">
      <t>シリョウ</t>
    </rPh>
    <rPh sb="2" eb="4">
      <t>サクセイ</t>
    </rPh>
    <rPh sb="4" eb="5">
      <t>ヒ</t>
    </rPh>
    <phoneticPr fontId="2"/>
  </si>
  <si>
    <t>すごろくマップ制作(A3・片面)</t>
    <rPh sb="7" eb="9">
      <t>セイサク</t>
    </rPh>
    <rPh sb="13" eb="15">
      <t>カタメン</t>
    </rPh>
    <phoneticPr fontId="2"/>
  </si>
  <si>
    <t>すごろくマップ印刷(4C、マットコート110)</t>
    <rPh sb="7" eb="9">
      <t>インサツ</t>
    </rPh>
    <phoneticPr fontId="2"/>
  </si>
  <si>
    <t>株式会社デルタスタジオ</t>
    <rPh sb="0" eb="4">
      <t>カブシキガイシャ</t>
    </rPh>
    <phoneticPr fontId="2"/>
  </si>
  <si>
    <t>株式会社デルタスタジオ</t>
    <rPh sb="0" eb="4">
      <t>カブシキカイシャ</t>
    </rPh>
    <phoneticPr fontId="2"/>
  </si>
  <si>
    <t>2-1</t>
    <phoneticPr fontId="2"/>
  </si>
  <si>
    <t>2-2</t>
    <phoneticPr fontId="2"/>
  </si>
  <si>
    <t>4</t>
    <phoneticPr fontId="2"/>
  </si>
  <si>
    <t>10月度例会</t>
    <rPh sb="2" eb="3">
      <t>ガツ</t>
    </rPh>
    <rPh sb="3" eb="4">
      <t>ド</t>
    </rPh>
    <rPh sb="4" eb="6">
      <t>レイカイ</t>
    </rPh>
    <phoneticPr fontId="2"/>
  </si>
  <si>
    <t>委員会事業費298,000円より</t>
    <rPh sb="0" eb="3">
      <t>イインカイ</t>
    </rPh>
    <rPh sb="3" eb="5">
      <t>ジギョウ</t>
    </rPh>
    <rPh sb="5" eb="6">
      <t>ヒ</t>
    </rPh>
    <rPh sb="13" eb="14">
      <t>エン</t>
    </rPh>
    <phoneticPr fontId="2"/>
  </si>
  <si>
    <t>2</t>
    <phoneticPr fontId="2"/>
  </si>
  <si>
    <t>企画演出費</t>
    <rPh sb="0" eb="2">
      <t>キカク</t>
    </rPh>
    <rPh sb="2" eb="5">
      <t>エンシュツヒ</t>
    </rPh>
    <phoneticPr fontId="2"/>
  </si>
  <si>
    <t>会場費</t>
    <rPh sb="0" eb="3">
      <t>カイジョウヒ</t>
    </rPh>
    <phoneticPr fontId="2"/>
  </si>
  <si>
    <t>諏訪町こどもひろば 使用料</t>
    <rPh sb="0" eb="3">
      <t>スワチョウ</t>
    </rPh>
    <rPh sb="10" eb="13">
      <t>シヨウリョウ</t>
    </rPh>
    <phoneticPr fontId="2"/>
  </si>
  <si>
    <t>諏訪新道発展会</t>
    <rPh sb="0" eb="7">
      <t>スワシンドウハッテンカイ</t>
    </rPh>
    <phoneticPr fontId="2"/>
  </si>
  <si>
    <t>サイコロ(メンバー備品)</t>
    <phoneticPr fontId="2"/>
  </si>
  <si>
    <t>小計</t>
    <rPh sb="0" eb="2">
      <t>ショウケイ</t>
    </rPh>
    <phoneticPr fontId="2"/>
  </si>
  <si>
    <t>演出費</t>
    <phoneticPr fontId="2"/>
  </si>
  <si>
    <t>設営費</t>
    <rPh sb="0" eb="3">
      <t>セツエイヒ</t>
    </rPh>
    <phoneticPr fontId="2"/>
  </si>
  <si>
    <t>ロール紙看板印刷用(ルーム備品)</t>
    <rPh sb="3" eb="4">
      <t>シ</t>
    </rPh>
    <rPh sb="4" eb="9">
      <t>カンバンインサツヨウ</t>
    </rPh>
    <rPh sb="13" eb="15">
      <t>ビヒン</t>
    </rPh>
    <phoneticPr fontId="2"/>
  </si>
  <si>
    <t>景品配送料(ミシン)</t>
    <phoneticPr fontId="2"/>
  </si>
  <si>
    <t>景品配送料(駄菓子と文房具詰め合わせ)</t>
    <rPh sb="0" eb="2">
      <t>ケイヒン</t>
    </rPh>
    <rPh sb="2" eb="5">
      <t>ハイソウリョウ</t>
    </rPh>
    <rPh sb="6" eb="9">
      <t>ダガシ</t>
    </rPh>
    <rPh sb="10" eb="13">
      <t>ブンボウグ</t>
    </rPh>
    <rPh sb="13" eb="14">
      <t>ツ</t>
    </rPh>
    <rPh sb="15" eb="16">
      <t>ア</t>
    </rPh>
    <phoneticPr fontId="2"/>
  </si>
  <si>
    <t>6-1</t>
    <phoneticPr fontId="2"/>
  </si>
  <si>
    <t>6-2</t>
    <phoneticPr fontId="2"/>
  </si>
  <si>
    <t>6-3</t>
    <phoneticPr fontId="2"/>
  </si>
  <si>
    <t>6-4</t>
    <phoneticPr fontId="2"/>
  </si>
  <si>
    <t>6-5</t>
    <phoneticPr fontId="2"/>
  </si>
  <si>
    <t>景品配送料(万古焼コップ)</t>
    <rPh sb="6" eb="9">
      <t>バンコヤキ</t>
    </rPh>
    <phoneticPr fontId="2"/>
  </si>
  <si>
    <t>景品配送料(鶏'sすたいる食事券、模型店ソーイ買物券、プラトンホテル食事券、カモンイグレッグ写真撮影割引券)</t>
    <rPh sb="6" eb="7">
      <t>トリ</t>
    </rPh>
    <rPh sb="13" eb="16">
      <t>ショクジケン</t>
    </rPh>
    <phoneticPr fontId="2"/>
  </si>
  <si>
    <t>景品配送料(陶器、トートバッグ)</t>
    <rPh sb="6" eb="8">
      <t>トウキ</t>
    </rPh>
    <phoneticPr fontId="2"/>
  </si>
  <si>
    <t>コピー用紙200枚(ルーム備品)</t>
    <rPh sb="3" eb="5">
      <t>ヨウシ</t>
    </rPh>
    <rPh sb="8" eb="9">
      <t>マイ</t>
    </rPh>
    <rPh sb="13" eb="15">
      <t>ビヒン</t>
    </rPh>
    <phoneticPr fontId="2"/>
  </si>
  <si>
    <t>13</t>
    <phoneticPr fontId="2"/>
  </si>
  <si>
    <t>通信費</t>
    <rPh sb="0" eb="2">
      <t>ツウシン</t>
    </rPh>
    <rPh sb="2" eb="3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</si>
</sst>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20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u/>
      <sz val="8.25"/>
      <color indexed="12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u/>
      <sz val="11"/>
      <color rgb="FF0000FF"/>
      <name val="ＭＳ Ｐゴシック"/>
      <family val="3"/>
      <charset val="128"/>
      <scheme val="minor"/>
    </font>
    <font>
      <u/>
      <sz val="11"/>
      <color rgb="FF0000FF"/>
      <name val="ＭＳ Ｐゴシック"/>
      <family val="3"/>
      <charset val="128"/>
    </font>
    <font>
      <sz val="11"/>
      <color rgb="FF0000FF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u/>
      <sz val="11"/>
      <color rgb="FFFF0000"/>
      <name val="ＭＳ Ｐゴシック"/>
      <family val="3"/>
      <charset val="128"/>
    </font>
    <font>
      <sz val="11"/>
      <color rgb="FFEE0000"/>
      <name val="ＭＳ Ｐゴシック"/>
      <family val="3"/>
      <charset val="128"/>
      <scheme val="minor"/>
    </font>
    <font>
      <u/>
      <sz val="11"/>
      <color rgb="FFEE0000"/>
      <name val="ＭＳ Ｐゴシック"/>
      <family val="3"/>
      <charset val="128"/>
      <scheme val="minor"/>
    </font>
    <font>
      <u/>
      <sz val="11"/>
      <color rgb="FFFF0000"/>
      <name val="ＭＳ Ｐゴシック"/>
      <family val="2"/>
      <charset val="128"/>
      <scheme val="minor"/>
    </font>
    <font>
      <u/>
      <sz val="11"/>
      <color rgb="FF0000FF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/>
  </cellStyleXfs>
  <cellXfs count="126">
    <xf numFmtId="0" fontId="0" fillId="0" borderId="0" xfId="0">
      <alignment vertical="center"/>
    </xf>
    <xf numFmtId="0" fontId="0" fillId="0" borderId="0" xfId="1" applyFont="1" applyAlignment="1">
      <alignment vertical="center"/>
    </xf>
    <xf numFmtId="0" fontId="1" fillId="0" borderId="0" xfId="1" applyAlignment="1">
      <alignment vertical="center"/>
    </xf>
    <xf numFmtId="0" fontId="4" fillId="0" borderId="0" xfId="1" applyFont="1" applyAlignment="1">
      <alignment vertical="center"/>
    </xf>
    <xf numFmtId="0" fontId="0" fillId="0" borderId="0" xfId="1" applyFont="1" applyAlignment="1">
      <alignment horizontal="justify" vertical="center"/>
    </xf>
    <xf numFmtId="0" fontId="4" fillId="0" borderId="1" xfId="1" applyFont="1" applyBorder="1" applyAlignment="1">
      <alignment vertical="center"/>
    </xf>
    <xf numFmtId="0" fontId="0" fillId="0" borderId="0" xfId="1" applyFont="1" applyAlignment="1">
      <alignment horizontal="center" vertical="center"/>
    </xf>
    <xf numFmtId="0" fontId="5" fillId="0" borderId="1" xfId="1" applyFont="1" applyBorder="1" applyAlignment="1">
      <alignment vertical="center"/>
    </xf>
    <xf numFmtId="0" fontId="5" fillId="0" borderId="4" xfId="1" applyFont="1" applyBorder="1" applyAlignment="1">
      <alignment vertical="center"/>
    </xf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vertical="center"/>
    </xf>
    <xf numFmtId="0" fontId="7" fillId="0" borderId="14" xfId="1" applyFont="1" applyBorder="1" applyAlignment="1">
      <alignment vertical="center"/>
    </xf>
    <xf numFmtId="0" fontId="7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0" fontId="7" fillId="0" borderId="1" xfId="1" applyFont="1" applyBorder="1" applyAlignment="1">
      <alignment horizontal="right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right" vertical="center"/>
    </xf>
    <xf numFmtId="0" fontId="5" fillId="0" borderId="4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10" xfId="1" applyFont="1" applyBorder="1" applyAlignment="1">
      <alignment vertical="center"/>
    </xf>
    <xf numFmtId="49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5" fillId="0" borderId="11" xfId="1" applyFont="1" applyBorder="1" applyAlignment="1">
      <alignment vertical="center"/>
    </xf>
    <xf numFmtId="0" fontId="5" fillId="0" borderId="15" xfId="1" applyFont="1" applyBorder="1" applyAlignment="1">
      <alignment horizontal="center" vertical="center"/>
    </xf>
    <xf numFmtId="0" fontId="1" fillId="0" borderId="6" xfId="1" applyBorder="1" applyAlignment="1">
      <alignment vertical="center" wrapText="1" shrinkToFit="1"/>
    </xf>
    <xf numFmtId="176" fontId="5" fillId="0" borderId="9" xfId="1" applyNumberFormat="1" applyFont="1" applyBorder="1" applyAlignment="1">
      <alignment vertical="center"/>
    </xf>
    <xf numFmtId="0" fontId="5" fillId="0" borderId="7" xfId="1" applyFont="1" applyBorder="1" applyAlignment="1">
      <alignment vertical="center"/>
    </xf>
    <xf numFmtId="49" fontId="5" fillId="0" borderId="1" xfId="1" applyNumberFormat="1" applyFont="1" applyBorder="1" applyAlignment="1">
      <alignment vertical="center"/>
    </xf>
    <xf numFmtId="0" fontId="5" fillId="0" borderId="9" xfId="1" applyFont="1" applyBorder="1" applyAlignment="1">
      <alignment vertical="center"/>
    </xf>
    <xf numFmtId="176" fontId="5" fillId="0" borderId="6" xfId="1" applyNumberFormat="1" applyFont="1" applyBorder="1" applyAlignment="1">
      <alignment vertical="center"/>
    </xf>
    <xf numFmtId="0" fontId="5" fillId="0" borderId="10" xfId="1" applyFont="1" applyBorder="1" applyAlignment="1">
      <alignment horizontal="center" vertical="center"/>
    </xf>
    <xf numFmtId="49" fontId="5" fillId="0" borderId="0" xfId="1" applyNumberFormat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9" fillId="0" borderId="9" xfId="1" applyFont="1" applyBorder="1" applyAlignment="1">
      <alignment vertical="center" wrapText="1"/>
    </xf>
    <xf numFmtId="176" fontId="5" fillId="0" borderId="8" xfId="1" applyNumberFormat="1" applyFont="1" applyBorder="1" applyAlignment="1">
      <alignment vertical="center"/>
    </xf>
    <xf numFmtId="0" fontId="5" fillId="0" borderId="2" xfId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5" fillId="0" borderId="3" xfId="1" applyFont="1" applyBorder="1" applyAlignment="1">
      <alignment horizontal="left" vertical="center"/>
    </xf>
    <xf numFmtId="0" fontId="1" fillId="0" borderId="9" xfId="1" applyBorder="1" applyAlignment="1">
      <alignment horizontal="left" vertical="center"/>
    </xf>
    <xf numFmtId="0" fontId="5" fillId="0" borderId="8" xfId="1" applyFont="1" applyBorder="1" applyAlignment="1">
      <alignment vertical="center"/>
    </xf>
    <xf numFmtId="10" fontId="5" fillId="0" borderId="9" xfId="1" applyNumberFormat="1" applyFont="1" applyBorder="1" applyAlignment="1">
      <alignment vertical="center"/>
    </xf>
    <xf numFmtId="0" fontId="5" fillId="0" borderId="7" xfId="1" applyFont="1" applyBorder="1" applyAlignment="1">
      <alignment horizontal="center" vertical="center"/>
    </xf>
    <xf numFmtId="49" fontId="5" fillId="0" borderId="1" xfId="1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left" vertical="center"/>
    </xf>
    <xf numFmtId="0" fontId="1" fillId="0" borderId="4" xfId="1" applyBorder="1" applyAlignment="1">
      <alignment vertical="center"/>
    </xf>
    <xf numFmtId="0" fontId="1" fillId="0" borderId="5" xfId="1" applyBorder="1" applyAlignment="1">
      <alignment vertical="center"/>
    </xf>
    <xf numFmtId="0" fontId="5" fillId="0" borderId="7" xfId="1" applyFont="1" applyBorder="1" applyAlignment="1">
      <alignment horizontal="right" vertical="center"/>
    </xf>
    <xf numFmtId="176" fontId="5" fillId="0" borderId="8" xfId="2" applyNumberFormat="1" applyFont="1" applyBorder="1" applyAlignment="1">
      <alignment vertical="center"/>
    </xf>
    <xf numFmtId="56" fontId="10" fillId="0" borderId="9" xfId="3" quotePrefix="1" applyNumberFormat="1" applyFont="1" applyFill="1" applyBorder="1" applyAlignment="1">
      <alignment horizontal="center" vertical="center"/>
    </xf>
    <xf numFmtId="0" fontId="11" fillId="0" borderId="15" xfId="4" quotePrefix="1" applyNumberFormat="1" applyFont="1" applyFill="1" applyBorder="1" applyAlignment="1">
      <alignment horizontal="center" vertical="center"/>
    </xf>
    <xf numFmtId="0" fontId="10" fillId="0" borderId="9" xfId="3" quotePrefix="1" applyFont="1" applyFill="1" applyBorder="1" applyAlignment="1">
      <alignment horizontal="center" vertical="center"/>
    </xf>
    <xf numFmtId="0" fontId="10" fillId="0" borderId="8" xfId="3" quotePrefix="1" applyFont="1" applyBorder="1" applyAlignment="1">
      <alignment horizontal="center" vertical="center"/>
    </xf>
    <xf numFmtId="0" fontId="12" fillId="0" borderId="8" xfId="1" applyFont="1" applyBorder="1" applyAlignment="1">
      <alignment vertical="center"/>
    </xf>
    <xf numFmtId="0" fontId="12" fillId="0" borderId="9" xfId="1" applyFont="1" applyBorder="1" applyAlignment="1">
      <alignment horizontal="center" vertical="center"/>
    </xf>
    <xf numFmtId="0" fontId="12" fillId="0" borderId="8" xfId="1" applyFont="1" applyBorder="1" applyAlignment="1">
      <alignment horizontal="center" vertical="center"/>
    </xf>
    <xf numFmtId="0" fontId="5" fillId="0" borderId="0" xfId="1" applyFont="1" applyAlignment="1">
      <alignment horizontal="right" vertical="center"/>
    </xf>
    <xf numFmtId="0" fontId="5" fillId="0" borderId="2" xfId="1" applyFont="1" applyBorder="1" applyAlignment="1">
      <alignment vertical="center"/>
    </xf>
    <xf numFmtId="0" fontId="5" fillId="0" borderId="3" xfId="1" applyFont="1" applyBorder="1" applyAlignment="1">
      <alignment horizontal="center" vertical="center"/>
    </xf>
    <xf numFmtId="0" fontId="5" fillId="0" borderId="5" xfId="1" applyFont="1" applyBorder="1" applyAlignment="1">
      <alignment horizontal="distributed" vertical="center"/>
    </xf>
    <xf numFmtId="0" fontId="5" fillId="0" borderId="5" xfId="1" applyFont="1" applyBorder="1" applyAlignment="1">
      <alignment vertical="center"/>
    </xf>
    <xf numFmtId="0" fontId="5" fillId="0" borderId="6" xfId="1" applyFont="1" applyBorder="1" applyAlignment="1">
      <alignment vertical="center"/>
    </xf>
    <xf numFmtId="0" fontId="5" fillId="0" borderId="8" xfId="1" applyFont="1" applyBorder="1" applyAlignment="1">
      <alignment horizontal="distributed" vertical="center"/>
    </xf>
    <xf numFmtId="0" fontId="1" fillId="0" borderId="7" xfId="1" applyBorder="1" applyAlignment="1">
      <alignment horizontal="center" vertical="center"/>
    </xf>
    <xf numFmtId="0" fontId="1" fillId="0" borderId="8" xfId="1" applyBorder="1" applyAlignment="1">
      <alignment horizontal="distributed" vertical="center"/>
    </xf>
    <xf numFmtId="176" fontId="1" fillId="0" borderId="9" xfId="1" applyNumberFormat="1" applyBorder="1" applyAlignment="1">
      <alignment vertical="center"/>
    </xf>
    <xf numFmtId="176" fontId="1" fillId="0" borderId="8" xfId="1" applyNumberFormat="1" applyBorder="1" applyAlignment="1">
      <alignment vertical="center"/>
    </xf>
    <xf numFmtId="0" fontId="1" fillId="0" borderId="8" xfId="1" applyBorder="1" applyAlignment="1">
      <alignment vertical="center"/>
    </xf>
    <xf numFmtId="0" fontId="5" fillId="0" borderId="11" xfId="1" applyFont="1" applyBorder="1" applyAlignment="1">
      <alignment horizontal="distributed" vertical="center"/>
    </xf>
    <xf numFmtId="176" fontId="5" fillId="0" borderId="11" xfId="1" applyNumberFormat="1" applyFont="1" applyBorder="1" applyAlignment="1">
      <alignment vertical="center"/>
    </xf>
    <xf numFmtId="176" fontId="5" fillId="0" borderId="5" xfId="1" applyNumberFormat="1" applyFont="1" applyBorder="1" applyAlignment="1">
      <alignment vertical="center"/>
    </xf>
    <xf numFmtId="10" fontId="5" fillId="0" borderId="8" xfId="1" applyNumberFormat="1" applyFont="1" applyBorder="1" applyAlignment="1">
      <alignment vertical="center"/>
    </xf>
    <xf numFmtId="0" fontId="5" fillId="0" borderId="14" xfId="1" applyFont="1" applyBorder="1" applyAlignment="1">
      <alignment horizontal="left" vertical="center"/>
    </xf>
    <xf numFmtId="176" fontId="13" fillId="0" borderId="8" xfId="1" applyNumberFormat="1" applyFont="1" applyBorder="1" applyAlignment="1">
      <alignment vertical="center"/>
    </xf>
    <xf numFmtId="0" fontId="14" fillId="0" borderId="15" xfId="4" quotePrefix="1" applyNumberFormat="1" applyFont="1" applyFill="1" applyBorder="1" applyAlignment="1">
      <alignment horizontal="center" vertical="center"/>
    </xf>
    <xf numFmtId="176" fontId="13" fillId="0" borderId="11" xfId="1" applyNumberFormat="1" applyFont="1" applyBorder="1" applyAlignment="1">
      <alignment vertical="center"/>
    </xf>
    <xf numFmtId="176" fontId="13" fillId="0" borderId="8" xfId="2" applyNumberFormat="1" applyFont="1" applyBorder="1" applyAlignment="1">
      <alignment vertical="center"/>
    </xf>
    <xf numFmtId="0" fontId="5" fillId="0" borderId="15" xfId="1" applyFont="1" applyBorder="1" applyAlignment="1">
      <alignment vertical="center"/>
    </xf>
    <xf numFmtId="176" fontId="5" fillId="0" borderId="3" xfId="1" applyNumberFormat="1" applyFont="1" applyBorder="1" applyAlignment="1">
      <alignment vertical="center"/>
    </xf>
    <xf numFmtId="0" fontId="10" fillId="0" borderId="15" xfId="3" quotePrefix="1" applyFont="1" applyFill="1" applyBorder="1" applyAlignment="1">
      <alignment horizontal="center" vertical="center"/>
    </xf>
    <xf numFmtId="0" fontId="15" fillId="0" borderId="2" xfId="1" applyFont="1" applyBorder="1" applyAlignment="1">
      <alignment horizontal="center" vertical="center"/>
    </xf>
    <xf numFmtId="49" fontId="15" fillId="0" borderId="14" xfId="1" applyNumberFormat="1" applyFont="1" applyBorder="1" applyAlignment="1">
      <alignment horizontal="center" vertical="center"/>
    </xf>
    <xf numFmtId="0" fontId="15" fillId="0" borderId="14" xfId="1" applyFont="1" applyBorder="1" applyAlignment="1">
      <alignment horizontal="center" vertical="center"/>
    </xf>
    <xf numFmtId="0" fontId="15" fillId="0" borderId="14" xfId="1" applyFont="1" applyBorder="1" applyAlignment="1">
      <alignment horizontal="left" vertical="center"/>
    </xf>
    <xf numFmtId="0" fontId="15" fillId="0" borderId="9" xfId="1" applyFont="1" applyBorder="1" applyAlignment="1">
      <alignment vertical="center"/>
    </xf>
    <xf numFmtId="176" fontId="15" fillId="0" borderId="6" xfId="1" applyNumberFormat="1" applyFont="1" applyBorder="1" applyAlignment="1">
      <alignment vertical="center"/>
    </xf>
    <xf numFmtId="0" fontId="15" fillId="0" borderId="10" xfId="1" applyFont="1" applyBorder="1" applyAlignment="1">
      <alignment horizontal="center" vertical="center"/>
    </xf>
    <xf numFmtId="49" fontId="15" fillId="0" borderId="0" xfId="1" applyNumberFormat="1" applyFont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15" fillId="0" borderId="0" xfId="1" applyFont="1" applyAlignment="1">
      <alignment horizontal="left" vertical="center"/>
    </xf>
    <xf numFmtId="176" fontId="15" fillId="0" borderId="8" xfId="1" applyNumberFormat="1" applyFont="1" applyBorder="1" applyAlignment="1">
      <alignment vertical="center"/>
    </xf>
    <xf numFmtId="0" fontId="16" fillId="0" borderId="8" xfId="3" quotePrefix="1" applyFont="1" applyFill="1" applyBorder="1" applyAlignment="1">
      <alignment horizontal="center" vertical="center"/>
    </xf>
    <xf numFmtId="0" fontId="17" fillId="0" borderId="6" xfId="3" quotePrefix="1" applyFont="1" applyFill="1" applyBorder="1" applyAlignment="1">
      <alignment horizontal="center" vertical="center"/>
    </xf>
    <xf numFmtId="56" fontId="18" fillId="0" borderId="15" xfId="3" quotePrefix="1" applyNumberFormat="1" applyFont="1" applyFill="1" applyBorder="1" applyAlignment="1">
      <alignment horizontal="center" vertical="center"/>
    </xf>
    <xf numFmtId="0" fontId="13" fillId="0" borderId="15" xfId="1" applyFont="1" applyBorder="1" applyAlignment="1">
      <alignment horizontal="center" vertical="center"/>
    </xf>
    <xf numFmtId="0" fontId="19" fillId="0" borderId="6" xfId="1" applyFont="1" applyBorder="1" applyAlignment="1">
      <alignment vertical="center" wrapText="1" shrinkToFit="1"/>
    </xf>
    <xf numFmtId="0" fontId="15" fillId="0" borderId="9" xfId="1" applyFont="1" applyBorder="1" applyAlignment="1">
      <alignment vertical="center" wrapText="1"/>
    </xf>
    <xf numFmtId="0" fontId="5" fillId="0" borderId="17" xfId="1" applyFont="1" applyBorder="1" applyAlignment="1">
      <alignment vertical="center"/>
    </xf>
    <xf numFmtId="0" fontId="14" fillId="0" borderId="16" xfId="4" quotePrefix="1" applyNumberFormat="1" applyFont="1" applyFill="1" applyBorder="1" applyAlignment="1">
      <alignment horizontal="center" vertical="center"/>
    </xf>
    <xf numFmtId="0" fontId="14" fillId="0" borderId="9" xfId="4" quotePrefix="1" applyNumberFormat="1" applyFont="1" applyFill="1" applyBorder="1" applyAlignment="1">
      <alignment horizontal="center" vertical="center"/>
    </xf>
    <xf numFmtId="0" fontId="13" fillId="0" borderId="9" xfId="1" applyFont="1" applyBorder="1" applyAlignment="1">
      <alignment vertical="center"/>
    </xf>
    <xf numFmtId="176" fontId="13" fillId="0" borderId="9" xfId="1" applyNumberFormat="1" applyFont="1" applyBorder="1" applyAlignment="1">
      <alignment vertical="center"/>
    </xf>
    <xf numFmtId="176" fontId="13" fillId="0" borderId="6" xfId="1" applyNumberFormat="1" applyFont="1" applyBorder="1" applyAlignment="1">
      <alignment vertical="center"/>
    </xf>
    <xf numFmtId="0" fontId="4" fillId="0" borderId="0" xfId="1" applyFont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center"/>
    </xf>
    <xf numFmtId="0" fontId="5" fillId="0" borderId="17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5" fillId="0" borderId="4" xfId="1" applyFont="1" applyBorder="1" applyAlignment="1">
      <alignment vertical="center"/>
    </xf>
    <xf numFmtId="0" fontId="5" fillId="0" borderId="12" xfId="1" applyFont="1" applyBorder="1" applyAlignment="1">
      <alignment vertical="center"/>
    </xf>
    <xf numFmtId="0" fontId="7" fillId="0" borderId="0" xfId="1" applyFont="1" applyAlignment="1">
      <alignment horizontal="right" vertical="center"/>
    </xf>
    <xf numFmtId="0" fontId="5" fillId="0" borderId="1" xfId="1" applyFont="1" applyBorder="1" applyAlignment="1">
      <alignment horizontal="center" vertical="center"/>
    </xf>
    <xf numFmtId="0" fontId="15" fillId="0" borderId="15" xfId="1" applyFont="1" applyBorder="1" applyAlignment="1">
      <alignment horizontal="center" vertical="center"/>
    </xf>
    <xf numFmtId="0" fontId="15" fillId="0" borderId="16" xfId="1" applyFont="1" applyBorder="1" applyAlignment="1">
      <alignment horizontal="center" vertical="center"/>
    </xf>
    <xf numFmtId="0" fontId="15" fillId="0" borderId="17" xfId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center" wrapText="1"/>
    </xf>
    <xf numFmtId="0" fontId="5" fillId="0" borderId="17" xfId="1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</cellXfs>
  <cellStyles count="5">
    <cellStyle name="ハイパーリンク" xfId="3" builtinId="8"/>
    <cellStyle name="ハイパーリンク 2" xfId="4" xr:uid="{78462E87-37EA-4521-A606-7C7C6D190708}"/>
    <cellStyle name="桁区切り 2" xfId="2" xr:uid="{2417B1F5-8D60-426C-B295-72F599BE527F}"/>
    <cellStyle name="標準" xfId="0" builtinId="0"/>
    <cellStyle name="標準_様式ファイル(上程委員会向）" xfId="1" xr:uid="{00000000-0005-0000-0000-000001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34</xdr:row>
      <xdr:rowOff>0</xdr:rowOff>
    </xdr:from>
    <xdr:to>
      <xdr:col>6</xdr:col>
      <xdr:colOff>573677</xdr:colOff>
      <xdr:row>43</xdr:row>
      <xdr:rowOff>59690</xdr:rowOff>
    </xdr:to>
    <xdr:pic>
      <xdr:nvPicPr>
        <xdr:cNvPr id="2" name="Picture 56">
          <a:extLst>
            <a:ext uri="{FF2B5EF4-FFF2-40B4-BE49-F238E27FC236}">
              <a16:creationId xmlns:a16="http://schemas.microsoft.com/office/drawing/2014/main" id="{6C3E967C-5084-4216-A55E-73C21D1B28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067675"/>
          <a:ext cx="7050677" cy="1648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itumori/3.duskinrent-all.pdf" TargetMode="External"/><Relationship Id="rId13" Type="http://schemas.openxmlformats.org/officeDocument/2006/relationships/hyperlink" Target="mitumori/2.deltastudio(map).pdf" TargetMode="External"/><Relationship Id="rId18" Type="http://schemas.openxmlformats.org/officeDocument/2006/relationships/hyperlink" Target="mitumori\6.nihonyubin(haisouryo).pdf" TargetMode="External"/><Relationship Id="rId3" Type="http://schemas.openxmlformats.org/officeDocument/2006/relationships/hyperlink" Target="mitumori/2.deltastudio(map).pdf" TargetMode="External"/><Relationship Id="rId21" Type="http://schemas.openxmlformats.org/officeDocument/2006/relationships/hyperlink" Target="mitumori\6.nihonyubin(haisouryo).pdf" TargetMode="External"/><Relationship Id="rId7" Type="http://schemas.openxmlformats.org/officeDocument/2006/relationships/hyperlink" Target="mitumori/3.duskinrent-all.pdf" TargetMode="External"/><Relationship Id="rId12" Type="http://schemas.openxmlformats.org/officeDocument/2006/relationships/hyperlink" Target="mitumori/3.duskinrent-all.pdf" TargetMode="External"/><Relationship Id="rId17" Type="http://schemas.openxmlformats.org/officeDocument/2006/relationships/hyperlink" Target="mitumori\6.nihonyubin(haisouryo).pdf" TargetMode="External"/><Relationship Id="rId2" Type="http://schemas.openxmlformats.org/officeDocument/2006/relationships/hyperlink" Target="mitumori/1.deltastudio(chirashi).pdf" TargetMode="External"/><Relationship Id="rId16" Type="http://schemas.openxmlformats.org/officeDocument/2006/relationships/hyperlink" Target="mitumori/4.kitaiseuenoshinyoukinko.pdf" TargetMode="External"/><Relationship Id="rId20" Type="http://schemas.openxmlformats.org/officeDocument/2006/relationships/hyperlink" Target="mitumori\6.nihonyubin(haisouryo).pdf" TargetMode="External"/><Relationship Id="rId1" Type="http://schemas.openxmlformats.org/officeDocument/2006/relationships/hyperlink" Target="mitumori/1.deltastudio(chirashi).pdf" TargetMode="External"/><Relationship Id="rId6" Type="http://schemas.openxmlformats.org/officeDocument/2006/relationships/hyperlink" Target="mitumori/4.kitaiseuenoshinyoukinko.pdf" TargetMode="External"/><Relationship Id="rId11" Type="http://schemas.openxmlformats.org/officeDocument/2006/relationships/hyperlink" Target="mitumori/3.duskinrent-all.pdf" TargetMode="External"/><Relationship Id="rId5" Type="http://schemas.openxmlformats.org/officeDocument/2006/relationships/hyperlink" Target="mitumori/4.kitaiseuenoshinyoukinko.pdf" TargetMode="External"/><Relationship Id="rId15" Type="http://schemas.openxmlformats.org/officeDocument/2006/relationships/hyperlink" Target="mitumori\5.suwasindohattennkai(kaizyou).pdf" TargetMode="External"/><Relationship Id="rId10" Type="http://schemas.openxmlformats.org/officeDocument/2006/relationships/hyperlink" Target="mitumori/3.duskinrent-all.pdf" TargetMode="External"/><Relationship Id="rId19" Type="http://schemas.openxmlformats.org/officeDocument/2006/relationships/hyperlink" Target="mitumori\6.nihonyubin(haisouryo).pdf" TargetMode="External"/><Relationship Id="rId4" Type="http://schemas.openxmlformats.org/officeDocument/2006/relationships/hyperlink" Target="mitumori/3.duskinrent-all.pdf" TargetMode="External"/><Relationship Id="rId9" Type="http://schemas.openxmlformats.org/officeDocument/2006/relationships/hyperlink" Target="mitumori/3.duskinrent-all.pdf" TargetMode="External"/><Relationship Id="rId14" Type="http://schemas.openxmlformats.org/officeDocument/2006/relationships/hyperlink" Target="mitumori/4.kitaiseuenoshinyoukinko.pdf" TargetMode="External"/><Relationship Id="rId22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0"/>
  <sheetViews>
    <sheetView view="pageBreakPreview" topLeftCell="A14" zoomScaleNormal="100" zoomScaleSheetLayoutView="100" workbookViewId="0">
      <selection activeCell="D27" sqref="D27"/>
    </sheetView>
  </sheetViews>
  <sheetFormatPr defaultColWidth="9" defaultRowHeight="13.2" x14ac:dyDescent="0.2"/>
  <cols>
    <col min="1" max="1" width="3.88671875" style="2" customWidth="1"/>
    <col min="2" max="2" width="18.6640625" style="2" customWidth="1"/>
    <col min="3" max="6" width="15.6640625" style="2" customWidth="1"/>
    <col min="7" max="16384" width="9" style="2"/>
  </cols>
  <sheetData>
    <row r="1" spans="1:7" x14ac:dyDescent="0.2">
      <c r="A1" s="23"/>
      <c r="B1" s="23"/>
      <c r="C1" s="23"/>
      <c r="D1" s="23"/>
      <c r="E1" s="23"/>
      <c r="F1" s="59" t="s">
        <v>33</v>
      </c>
      <c r="G1" s="1"/>
    </row>
    <row r="2" spans="1:7" ht="14.4" x14ac:dyDescent="0.2">
      <c r="A2" s="23"/>
      <c r="B2" s="3" t="s">
        <v>37</v>
      </c>
      <c r="C2" s="106" t="s">
        <v>38</v>
      </c>
      <c r="D2" s="106"/>
      <c r="E2" s="106"/>
      <c r="F2" s="23"/>
      <c r="G2" s="1"/>
    </row>
    <row r="3" spans="1:7" ht="14.4" x14ac:dyDescent="0.2">
      <c r="A3" s="23"/>
      <c r="B3" s="3" t="s">
        <v>34</v>
      </c>
      <c r="C3" s="106" t="s">
        <v>59</v>
      </c>
      <c r="D3" s="106"/>
      <c r="E3" s="106"/>
      <c r="F3" s="23"/>
      <c r="G3" s="1"/>
    </row>
    <row r="4" spans="1:7" ht="14.4" x14ac:dyDescent="0.2">
      <c r="A4" s="23"/>
      <c r="B4" s="5" t="s">
        <v>0</v>
      </c>
      <c r="C4" s="107" t="s">
        <v>102</v>
      </c>
      <c r="D4" s="107"/>
      <c r="E4" s="107"/>
      <c r="F4" s="23"/>
      <c r="G4" s="1"/>
    </row>
    <row r="5" spans="1:7" x14ac:dyDescent="0.2">
      <c r="A5" s="23"/>
      <c r="B5" s="23"/>
      <c r="C5" s="23"/>
      <c r="D5" s="23"/>
      <c r="E5" s="23"/>
      <c r="F5" s="59" t="s">
        <v>1</v>
      </c>
      <c r="G5" s="1"/>
    </row>
    <row r="6" spans="1:7" ht="20.100000000000001" customHeight="1" x14ac:dyDescent="0.2">
      <c r="A6" s="60"/>
      <c r="B6" s="61" t="s">
        <v>2</v>
      </c>
      <c r="C6" s="61" t="s">
        <v>3</v>
      </c>
      <c r="D6" s="61" t="s">
        <v>4</v>
      </c>
      <c r="E6" s="61" t="s">
        <v>5</v>
      </c>
      <c r="F6" s="61" t="s">
        <v>6</v>
      </c>
      <c r="G6" s="1"/>
    </row>
    <row r="7" spans="1:7" ht="20.100000000000001" customHeight="1" x14ac:dyDescent="0.2">
      <c r="A7" s="8"/>
      <c r="B7" s="62" t="s">
        <v>7</v>
      </c>
      <c r="C7" s="63"/>
      <c r="D7" s="63"/>
      <c r="E7" s="63"/>
      <c r="F7" s="64"/>
      <c r="G7" s="1"/>
    </row>
    <row r="8" spans="1:7" ht="20.100000000000001" customHeight="1" x14ac:dyDescent="0.2">
      <c r="A8" s="45">
        <v>1</v>
      </c>
      <c r="B8" s="65" t="s">
        <v>8</v>
      </c>
      <c r="C8" s="37"/>
      <c r="D8" s="37"/>
      <c r="E8" s="37"/>
      <c r="F8" s="43"/>
      <c r="G8" s="1"/>
    </row>
    <row r="9" spans="1:7" ht="20.100000000000001" customHeight="1" x14ac:dyDescent="0.2">
      <c r="A9" s="45">
        <v>2</v>
      </c>
      <c r="B9" s="65" t="s">
        <v>9</v>
      </c>
      <c r="C9" s="37"/>
      <c r="D9" s="37"/>
      <c r="E9" s="37"/>
      <c r="F9" s="43"/>
      <c r="G9" s="1"/>
    </row>
    <row r="10" spans="1:7" ht="20.100000000000001" customHeight="1" x14ac:dyDescent="0.2">
      <c r="A10" s="45">
        <v>3</v>
      </c>
      <c r="B10" s="65" t="s">
        <v>10</v>
      </c>
      <c r="C10" s="37"/>
      <c r="D10" s="37"/>
      <c r="E10" s="37"/>
      <c r="F10" s="43"/>
      <c r="G10" s="1"/>
    </row>
    <row r="11" spans="1:7" ht="20.100000000000001" customHeight="1" x14ac:dyDescent="0.2">
      <c r="A11" s="45">
        <v>4</v>
      </c>
      <c r="B11" s="65" t="s">
        <v>11</v>
      </c>
      <c r="C11" s="37"/>
      <c r="D11" s="37"/>
      <c r="E11" s="37"/>
      <c r="F11" s="43"/>
      <c r="G11" s="1"/>
    </row>
    <row r="12" spans="1:7" ht="20.100000000000001" customHeight="1" x14ac:dyDescent="0.2">
      <c r="A12" s="45">
        <v>5</v>
      </c>
      <c r="B12" s="65" t="s">
        <v>12</v>
      </c>
      <c r="C12" s="37"/>
      <c r="D12" s="37"/>
      <c r="E12" s="37"/>
      <c r="F12" s="43"/>
      <c r="G12" s="1"/>
    </row>
    <row r="13" spans="1:7" ht="20.100000000000001" customHeight="1" x14ac:dyDescent="0.2">
      <c r="A13" s="45">
        <v>6</v>
      </c>
      <c r="B13" s="65" t="s">
        <v>13</v>
      </c>
      <c r="C13" s="37"/>
      <c r="D13" s="37"/>
      <c r="E13" s="37"/>
      <c r="F13" s="43"/>
      <c r="G13" s="1"/>
    </row>
    <row r="14" spans="1:7" ht="20.100000000000001" customHeight="1" x14ac:dyDescent="0.2">
      <c r="A14" s="45">
        <v>7</v>
      </c>
      <c r="B14" s="65" t="s">
        <v>14</v>
      </c>
      <c r="C14" s="76">
        <v>285000</v>
      </c>
      <c r="D14" s="37">
        <v>205300</v>
      </c>
      <c r="E14" s="37">
        <v>196750</v>
      </c>
      <c r="F14" s="43"/>
      <c r="G14" s="1"/>
    </row>
    <row r="15" spans="1:7" ht="20.100000000000001" customHeight="1" x14ac:dyDescent="0.2">
      <c r="A15" s="66">
        <v>8</v>
      </c>
      <c r="B15" s="67" t="s">
        <v>15</v>
      </c>
      <c r="C15" s="68">
        <f>'収益・費用明細書(様式2)'!G7</f>
        <v>1</v>
      </c>
      <c r="D15" s="69">
        <v>1</v>
      </c>
      <c r="E15" s="69"/>
      <c r="F15" s="70"/>
      <c r="G15" s="1"/>
    </row>
    <row r="16" spans="1:7" ht="20.100000000000001" customHeight="1" x14ac:dyDescent="0.2">
      <c r="A16" s="32"/>
      <c r="B16" s="71" t="s">
        <v>16</v>
      </c>
      <c r="C16" s="78">
        <f>SUM(C8:C15)</f>
        <v>285001</v>
      </c>
      <c r="D16" s="72">
        <f>SUM(D8:D15)</f>
        <v>205301</v>
      </c>
      <c r="E16" s="72">
        <f>SUM(E8:E15)</f>
        <v>196750</v>
      </c>
      <c r="F16" s="24"/>
      <c r="G16" s="1"/>
    </row>
    <row r="17" spans="1:7" ht="20.100000000000001" customHeight="1" x14ac:dyDescent="0.2">
      <c r="A17" s="19"/>
      <c r="B17" s="62" t="s">
        <v>17</v>
      </c>
      <c r="C17" s="73"/>
      <c r="D17" s="73"/>
      <c r="E17" s="73"/>
      <c r="F17" s="64"/>
      <c r="G17" s="1"/>
    </row>
    <row r="18" spans="1:7" ht="20.100000000000001" customHeight="1" x14ac:dyDescent="0.2">
      <c r="A18" s="45">
        <v>1</v>
      </c>
      <c r="B18" s="65" t="s">
        <v>18</v>
      </c>
      <c r="C18" s="37">
        <v>66380</v>
      </c>
      <c r="D18" s="37"/>
      <c r="E18" s="37"/>
      <c r="F18" s="43"/>
      <c r="G18" s="1"/>
    </row>
    <row r="19" spans="1:7" ht="20.100000000000001" customHeight="1" x14ac:dyDescent="0.2">
      <c r="A19" s="45">
        <v>2</v>
      </c>
      <c r="B19" s="65" t="s">
        <v>36</v>
      </c>
      <c r="C19" s="76">
        <v>0</v>
      </c>
      <c r="D19" s="37">
        <v>163750</v>
      </c>
      <c r="E19" s="37">
        <v>163750</v>
      </c>
      <c r="F19" s="43"/>
      <c r="G19" s="1"/>
    </row>
    <row r="20" spans="1:7" ht="20.100000000000001" customHeight="1" x14ac:dyDescent="0.2">
      <c r="A20" s="45">
        <v>3</v>
      </c>
      <c r="B20" s="65" t="s">
        <v>19</v>
      </c>
      <c r="C20" s="37"/>
      <c r="D20" s="37"/>
      <c r="E20" s="37"/>
      <c r="F20" s="43"/>
      <c r="G20" s="1"/>
    </row>
    <row r="21" spans="1:7" ht="20.100000000000001" customHeight="1" x14ac:dyDescent="0.2">
      <c r="A21" s="45">
        <v>4</v>
      </c>
      <c r="B21" s="65" t="s">
        <v>20</v>
      </c>
      <c r="C21" s="37"/>
      <c r="D21" s="37"/>
      <c r="E21" s="37"/>
      <c r="F21" s="43"/>
      <c r="G21" s="1"/>
    </row>
    <row r="22" spans="1:7" ht="20.100000000000001" customHeight="1" x14ac:dyDescent="0.2">
      <c r="A22" s="45">
        <v>5</v>
      </c>
      <c r="B22" s="65" t="s">
        <v>21</v>
      </c>
      <c r="C22" s="37">
        <v>88000</v>
      </c>
      <c r="D22" s="37">
        <v>33000</v>
      </c>
      <c r="E22" s="37">
        <v>33000</v>
      </c>
      <c r="F22" s="43"/>
      <c r="G22" s="1"/>
    </row>
    <row r="23" spans="1:7" ht="20.100000000000001" customHeight="1" x14ac:dyDescent="0.2">
      <c r="A23" s="66">
        <v>6</v>
      </c>
      <c r="B23" s="65" t="s">
        <v>22</v>
      </c>
      <c r="C23" s="37">
        <v>110000</v>
      </c>
      <c r="D23" s="37"/>
      <c r="E23" s="37"/>
      <c r="F23" s="43"/>
      <c r="G23" s="1"/>
    </row>
    <row r="24" spans="1:7" ht="20.100000000000001" customHeight="1" x14ac:dyDescent="0.2">
      <c r="A24" s="66">
        <v>7</v>
      </c>
      <c r="B24" s="65" t="s">
        <v>23</v>
      </c>
      <c r="C24" s="37"/>
      <c r="D24" s="37"/>
      <c r="E24" s="37"/>
      <c r="F24" s="43"/>
      <c r="G24" s="1"/>
    </row>
    <row r="25" spans="1:7" ht="20.100000000000001" customHeight="1" x14ac:dyDescent="0.2">
      <c r="A25" s="66">
        <v>8</v>
      </c>
      <c r="B25" s="65" t="s">
        <v>35</v>
      </c>
      <c r="C25" s="37"/>
      <c r="D25" s="37"/>
      <c r="E25" s="37"/>
      <c r="F25" s="43"/>
      <c r="G25" s="1"/>
    </row>
    <row r="26" spans="1:7" ht="20.100000000000001" customHeight="1" x14ac:dyDescent="0.2">
      <c r="A26" s="66">
        <v>9</v>
      </c>
      <c r="B26" s="67" t="s">
        <v>24</v>
      </c>
      <c r="C26" s="37"/>
      <c r="D26" s="37"/>
      <c r="E26" s="37"/>
      <c r="F26" s="43"/>
      <c r="G26" s="1"/>
    </row>
    <row r="27" spans="1:7" ht="20.100000000000001" customHeight="1" x14ac:dyDescent="0.2">
      <c r="A27" s="66">
        <v>10</v>
      </c>
      <c r="B27" s="65" t="s">
        <v>25</v>
      </c>
      <c r="C27" s="37"/>
      <c r="D27" s="37"/>
      <c r="E27" s="37"/>
      <c r="F27" s="43"/>
      <c r="G27" s="1"/>
    </row>
    <row r="28" spans="1:7" ht="20.100000000000001" customHeight="1" x14ac:dyDescent="0.2">
      <c r="A28" s="66">
        <v>11</v>
      </c>
      <c r="B28" s="65" t="s">
        <v>26</v>
      </c>
      <c r="C28" s="93"/>
      <c r="D28" s="37"/>
      <c r="E28" s="37"/>
      <c r="F28" s="43"/>
      <c r="G28" s="1"/>
    </row>
    <row r="29" spans="1:7" ht="20.100000000000001" customHeight="1" x14ac:dyDescent="0.2">
      <c r="A29" s="66">
        <v>12</v>
      </c>
      <c r="B29" s="65" t="s">
        <v>27</v>
      </c>
      <c r="C29" s="37"/>
      <c r="D29" s="37"/>
      <c r="E29" s="37"/>
      <c r="F29" s="43"/>
      <c r="G29" s="1"/>
    </row>
    <row r="30" spans="1:7" ht="20.100000000000001" customHeight="1" x14ac:dyDescent="0.2">
      <c r="A30" s="66">
        <v>13</v>
      </c>
      <c r="B30" s="65" t="s">
        <v>28</v>
      </c>
      <c r="C30" s="76">
        <v>5300</v>
      </c>
      <c r="D30" s="37"/>
      <c r="E30" s="37"/>
      <c r="F30" s="43"/>
      <c r="G30" s="1"/>
    </row>
    <row r="31" spans="1:7" ht="20.100000000000001" customHeight="1" x14ac:dyDescent="0.2">
      <c r="A31" s="66">
        <v>14</v>
      </c>
      <c r="B31" s="65" t="s">
        <v>29</v>
      </c>
      <c r="C31" s="37">
        <v>3080</v>
      </c>
      <c r="D31" s="37">
        <v>0</v>
      </c>
      <c r="E31" s="37">
        <v>0</v>
      </c>
      <c r="F31" s="43"/>
      <c r="G31" s="1"/>
    </row>
    <row r="32" spans="1:7" ht="20.100000000000001" customHeight="1" x14ac:dyDescent="0.2">
      <c r="A32" s="66">
        <v>15</v>
      </c>
      <c r="B32" s="65" t="s">
        <v>30</v>
      </c>
      <c r="C32" s="76">
        <v>12241</v>
      </c>
      <c r="D32" s="37">
        <v>8551</v>
      </c>
      <c r="E32" s="37">
        <v>0</v>
      </c>
      <c r="F32" s="74">
        <f>'収益・費用明細書(様式2)'!F44</f>
        <v>4.2950726488678988E-2</v>
      </c>
      <c r="G32" s="1"/>
    </row>
    <row r="33" spans="1:7" ht="20.100000000000001" customHeight="1" x14ac:dyDescent="0.2">
      <c r="A33" s="66"/>
      <c r="B33" s="65" t="s">
        <v>31</v>
      </c>
      <c r="C33" s="76">
        <f>SUM(C18:C32)</f>
        <v>285001</v>
      </c>
      <c r="D33" s="37">
        <f>SUM(D18:D32)</f>
        <v>205301</v>
      </c>
      <c r="E33" s="37">
        <f>SUM(E18:E32)</f>
        <v>196750</v>
      </c>
      <c r="F33" s="43"/>
      <c r="G33" s="1"/>
    </row>
    <row r="34" spans="1:7" ht="20.100000000000001" customHeight="1" x14ac:dyDescent="0.2">
      <c r="A34" s="28"/>
      <c r="B34" s="65" t="s">
        <v>32</v>
      </c>
      <c r="C34" s="37">
        <f>C16-C33</f>
        <v>0</v>
      </c>
      <c r="D34" s="37">
        <f>D16-D33</f>
        <v>0</v>
      </c>
      <c r="E34" s="37">
        <f>E16-E33</f>
        <v>0</v>
      </c>
      <c r="F34" s="43"/>
      <c r="G34" s="1"/>
    </row>
    <row r="35" spans="1:7" ht="15" customHeight="1" x14ac:dyDescent="0.2">
      <c r="A35" s="1"/>
      <c r="B35" s="4"/>
      <c r="C35" s="1"/>
      <c r="D35" s="1"/>
      <c r="E35" s="1"/>
      <c r="F35" s="1"/>
      <c r="G35" s="1"/>
    </row>
    <row r="36" spans="1:7" ht="15" customHeight="1" x14ac:dyDescent="0.2">
      <c r="A36" s="1"/>
      <c r="B36" s="4"/>
      <c r="C36" s="1"/>
      <c r="D36" s="1"/>
      <c r="E36" s="1"/>
      <c r="F36" s="1"/>
      <c r="G36" s="1"/>
    </row>
    <row r="37" spans="1:7" x14ac:dyDescent="0.2">
      <c r="A37" s="1"/>
      <c r="B37" s="1"/>
      <c r="C37" s="1"/>
      <c r="D37" s="1"/>
      <c r="E37" s="1"/>
      <c r="F37" s="1"/>
      <c r="G37" s="1"/>
    </row>
    <row r="38" spans="1:7" x14ac:dyDescent="0.2">
      <c r="A38" s="1"/>
      <c r="B38" s="1"/>
      <c r="C38" s="1"/>
      <c r="D38" s="1"/>
      <c r="E38" s="1"/>
      <c r="F38" s="1"/>
      <c r="G38" s="1"/>
    </row>
    <row r="39" spans="1:7" x14ac:dyDescent="0.2">
      <c r="A39" s="1"/>
      <c r="B39" s="1"/>
      <c r="C39" s="1"/>
      <c r="D39" s="1"/>
      <c r="E39" s="1"/>
      <c r="F39" s="1"/>
      <c r="G39" s="1"/>
    </row>
    <row r="40" spans="1:7" x14ac:dyDescent="0.2">
      <c r="A40" s="1"/>
      <c r="B40" s="1"/>
      <c r="C40" s="1"/>
      <c r="D40" s="1"/>
      <c r="E40" s="1"/>
      <c r="F40" s="1"/>
      <c r="G40" s="1"/>
    </row>
  </sheetData>
  <mergeCells count="3">
    <mergeCell ref="C3:E3"/>
    <mergeCell ref="C4:E4"/>
    <mergeCell ref="C2:E2"/>
  </mergeCells>
  <phoneticPr fontId="2"/>
  <dataValidations count="1">
    <dataValidation type="list" allowBlank="1" showInputMessage="1" showErrorMessage="1" sqref="C3:E3" xr:uid="{ECDB6AA8-201D-46E0-A7B7-DDEABD6C31F9}">
      <formula1>"理念共感拡大委員会,地域活性化委員会,事務局"</formula1>
    </dataValidation>
  </dataValidations>
  <printOptions horizontalCentered="1"/>
  <pageMargins left="0.6" right="0.51181102362204722" top="0.98425196850393704" bottom="0.52" header="0.51181102362204722" footer="0.51181102362204722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BDE24-223D-47DE-8268-6FA3714DA150}">
  <sheetPr>
    <pageSetUpPr fitToPage="1"/>
  </sheetPr>
  <dimension ref="A1:I54"/>
  <sheetViews>
    <sheetView tabSelected="1" view="pageBreakPreview" topLeftCell="A23" zoomScaleNormal="100" zoomScaleSheetLayoutView="100" workbookViewId="0">
      <selection activeCell="D34" sqref="D34"/>
    </sheetView>
  </sheetViews>
  <sheetFormatPr defaultColWidth="9" defaultRowHeight="13.2" x14ac:dyDescent="0.2"/>
  <cols>
    <col min="1" max="1" width="1.6640625" style="2" customWidth="1"/>
    <col min="2" max="2" width="3.6640625" style="2" customWidth="1"/>
    <col min="3" max="3" width="1.6640625" style="2" customWidth="1"/>
    <col min="4" max="4" width="18.6640625" style="2" customWidth="1"/>
    <col min="5" max="5" width="11.6640625" style="2" customWidth="1"/>
    <col min="6" max="6" width="27.77734375" style="2" customWidth="1"/>
    <col min="7" max="7" width="20" style="2" customWidth="1"/>
    <col min="8" max="8" width="5.109375" style="2" customWidth="1"/>
    <col min="9" max="9" width="4.109375" style="2" customWidth="1"/>
    <col min="10" max="16384" width="9" style="2"/>
  </cols>
  <sheetData>
    <row r="1" spans="1:9" x14ac:dyDescent="0.2">
      <c r="A1" s="14"/>
      <c r="B1" s="23" t="s">
        <v>66</v>
      </c>
      <c r="C1" s="14"/>
      <c r="G1" s="118" t="s">
        <v>53</v>
      </c>
      <c r="H1" s="118"/>
    </row>
    <row r="2" spans="1:9" x14ac:dyDescent="0.2">
      <c r="A2" s="14"/>
      <c r="B2" s="9" t="s">
        <v>85</v>
      </c>
      <c r="C2" s="9"/>
      <c r="D2" s="9"/>
      <c r="E2" s="10"/>
      <c r="F2" s="10"/>
      <c r="G2" s="10"/>
      <c r="H2" s="15"/>
      <c r="I2" s="1"/>
    </row>
    <row r="3" spans="1:9" x14ac:dyDescent="0.2">
      <c r="A3" s="14"/>
      <c r="B3" s="14"/>
      <c r="C3" s="14"/>
      <c r="D3" s="15"/>
      <c r="E3" s="15"/>
      <c r="F3" s="15"/>
      <c r="G3" s="15"/>
      <c r="H3" s="15"/>
      <c r="I3" s="1"/>
    </row>
    <row r="4" spans="1:9" x14ac:dyDescent="0.2">
      <c r="A4" s="111" t="s">
        <v>52</v>
      </c>
      <c r="B4" s="111"/>
      <c r="C4" s="111"/>
      <c r="D4" s="111"/>
      <c r="E4" s="11"/>
      <c r="F4" s="12"/>
      <c r="G4" s="12"/>
      <c r="H4" s="16" t="s">
        <v>48</v>
      </c>
      <c r="I4" s="1"/>
    </row>
    <row r="5" spans="1:9" ht="30" customHeight="1" x14ac:dyDescent="0.2">
      <c r="A5" s="112" t="s">
        <v>47</v>
      </c>
      <c r="B5" s="113"/>
      <c r="C5" s="113"/>
      <c r="D5" s="114"/>
      <c r="E5" s="115" t="s">
        <v>51</v>
      </c>
      <c r="F5" s="114"/>
      <c r="G5" s="20" t="s">
        <v>44</v>
      </c>
      <c r="H5" s="20" t="s">
        <v>43</v>
      </c>
      <c r="I5" s="1"/>
    </row>
    <row r="6" spans="1:9" ht="30" customHeight="1" x14ac:dyDescent="0.2">
      <c r="A6" s="50" t="s">
        <v>42</v>
      </c>
      <c r="B6" s="17">
        <v>7</v>
      </c>
      <c r="C6" s="7" t="s">
        <v>41</v>
      </c>
      <c r="D6" s="43" t="s">
        <v>56</v>
      </c>
      <c r="E6" s="116" t="s">
        <v>103</v>
      </c>
      <c r="F6" s="117"/>
      <c r="G6" s="79">
        <v>285000</v>
      </c>
      <c r="H6" s="43"/>
      <c r="I6" s="1"/>
    </row>
    <row r="7" spans="1:9" ht="30" customHeight="1" x14ac:dyDescent="0.2">
      <c r="A7" s="50" t="s">
        <v>42</v>
      </c>
      <c r="B7" s="17">
        <v>8</v>
      </c>
      <c r="C7" s="7" t="s">
        <v>41</v>
      </c>
      <c r="D7" s="43" t="s">
        <v>54</v>
      </c>
      <c r="E7" s="116" t="s">
        <v>55</v>
      </c>
      <c r="F7" s="117"/>
      <c r="G7" s="51">
        <v>1</v>
      </c>
      <c r="H7" s="43"/>
      <c r="I7" s="1"/>
    </row>
    <row r="8" spans="1:9" ht="30" customHeight="1" x14ac:dyDescent="0.2">
      <c r="A8" s="112" t="s">
        <v>50</v>
      </c>
      <c r="B8" s="113"/>
      <c r="C8" s="113"/>
      <c r="D8" s="113"/>
      <c r="E8" s="113"/>
      <c r="F8" s="114"/>
      <c r="G8" s="79">
        <f>SUM(G6:G7)</f>
        <v>285001</v>
      </c>
      <c r="H8" s="43"/>
      <c r="I8" s="1"/>
    </row>
    <row r="9" spans="1:9" ht="13.5" customHeight="1" x14ac:dyDescent="0.2">
      <c r="A9" s="13"/>
      <c r="B9" s="13"/>
      <c r="C9" s="13"/>
      <c r="D9" s="13"/>
      <c r="E9" s="13"/>
      <c r="F9" s="13"/>
      <c r="G9" s="13"/>
      <c r="H9" s="13"/>
      <c r="I9" s="1"/>
    </row>
    <row r="10" spans="1:9" ht="13.5" customHeight="1" x14ac:dyDescent="0.2">
      <c r="A10" s="14"/>
      <c r="B10" s="14"/>
      <c r="C10" s="14"/>
      <c r="D10" s="14"/>
      <c r="E10" s="14"/>
      <c r="F10" s="14"/>
      <c r="G10" s="14"/>
      <c r="H10" s="14"/>
      <c r="I10" s="1"/>
    </row>
    <row r="11" spans="1:9" ht="13.5" customHeight="1" x14ac:dyDescent="0.2">
      <c r="A11" s="14"/>
      <c r="B11" s="14"/>
      <c r="C11" s="14"/>
      <c r="D11" s="118"/>
      <c r="E11" s="118"/>
      <c r="F11" s="118"/>
      <c r="G11" s="118"/>
      <c r="H11" s="118"/>
      <c r="I11" s="1"/>
    </row>
    <row r="12" spans="1:9" ht="19.5" customHeight="1" x14ac:dyDescent="0.2">
      <c r="A12" s="119" t="s">
        <v>49</v>
      </c>
      <c r="B12" s="119"/>
      <c r="C12" s="119"/>
      <c r="D12" s="119"/>
      <c r="E12" s="7"/>
      <c r="F12" s="7"/>
      <c r="G12" s="7"/>
      <c r="H12" s="18" t="s">
        <v>48</v>
      </c>
      <c r="I12" s="1"/>
    </row>
    <row r="13" spans="1:9" ht="30" customHeight="1" x14ac:dyDescent="0.2">
      <c r="A13" s="112" t="s">
        <v>47</v>
      </c>
      <c r="B13" s="113"/>
      <c r="C13" s="113"/>
      <c r="D13" s="114"/>
      <c r="E13" s="20" t="s">
        <v>46</v>
      </c>
      <c r="F13" s="20" t="s">
        <v>45</v>
      </c>
      <c r="G13" s="20" t="s">
        <v>44</v>
      </c>
      <c r="H13" s="20" t="s">
        <v>43</v>
      </c>
      <c r="I13" s="1"/>
    </row>
    <row r="14" spans="1:9" ht="30" customHeight="1" x14ac:dyDescent="0.2">
      <c r="A14" s="21" t="s">
        <v>42</v>
      </c>
      <c r="B14" s="33" t="s">
        <v>86</v>
      </c>
      <c r="C14" s="23" t="s">
        <v>41</v>
      </c>
      <c r="D14" s="24" t="s">
        <v>60</v>
      </c>
      <c r="E14" s="108" t="s">
        <v>70</v>
      </c>
      <c r="F14" s="26" t="s">
        <v>87</v>
      </c>
      <c r="G14" s="27">
        <v>5280</v>
      </c>
      <c r="H14" s="52" t="s">
        <v>69</v>
      </c>
      <c r="I14" s="1"/>
    </row>
    <row r="15" spans="1:9" ht="30" customHeight="1" x14ac:dyDescent="0.2">
      <c r="A15" s="21"/>
      <c r="B15" s="22"/>
      <c r="C15" s="23"/>
      <c r="D15" s="24"/>
      <c r="E15" s="109"/>
      <c r="F15" s="26" t="s">
        <v>71</v>
      </c>
      <c r="G15" s="27">
        <v>3300</v>
      </c>
      <c r="H15" s="52" t="s">
        <v>72</v>
      </c>
      <c r="I15" s="1"/>
    </row>
    <row r="16" spans="1:9" ht="30" customHeight="1" x14ac:dyDescent="0.2">
      <c r="A16" s="21"/>
      <c r="B16" s="22"/>
      <c r="C16" s="23"/>
      <c r="D16" s="24"/>
      <c r="E16" s="109"/>
      <c r="F16" s="26" t="s">
        <v>88</v>
      </c>
      <c r="G16" s="27">
        <v>17600</v>
      </c>
      <c r="H16" s="52" t="s">
        <v>73</v>
      </c>
      <c r="I16" s="1"/>
    </row>
    <row r="17" spans="1:9" ht="30" customHeight="1" x14ac:dyDescent="0.2">
      <c r="A17" s="21"/>
      <c r="B17" s="22"/>
      <c r="C17" s="23"/>
      <c r="D17" s="24"/>
      <c r="E17" s="109"/>
      <c r="F17" s="26" t="s">
        <v>89</v>
      </c>
      <c r="G17" s="27">
        <v>4400</v>
      </c>
      <c r="H17" s="52" t="s">
        <v>74</v>
      </c>
      <c r="I17" s="1"/>
    </row>
    <row r="18" spans="1:9" ht="30" customHeight="1" x14ac:dyDescent="0.2">
      <c r="A18" s="21"/>
      <c r="B18" s="22"/>
      <c r="C18" s="23"/>
      <c r="D18" s="24"/>
      <c r="E18" s="109"/>
      <c r="F18" s="26" t="s">
        <v>90</v>
      </c>
      <c r="G18" s="27">
        <v>7700</v>
      </c>
      <c r="H18" s="52" t="s">
        <v>75</v>
      </c>
      <c r="I18" s="1"/>
    </row>
    <row r="19" spans="1:9" ht="30" customHeight="1" x14ac:dyDescent="0.2">
      <c r="A19" s="21"/>
      <c r="B19" s="22"/>
      <c r="C19" s="23"/>
      <c r="D19" s="24"/>
      <c r="E19" s="109"/>
      <c r="F19" s="26" t="s">
        <v>91</v>
      </c>
      <c r="G19" s="27">
        <v>5500</v>
      </c>
      <c r="H19" s="52" t="s">
        <v>76</v>
      </c>
      <c r="I19" s="1"/>
    </row>
    <row r="20" spans="1:9" ht="30" customHeight="1" x14ac:dyDescent="0.2">
      <c r="A20" s="21"/>
      <c r="B20" s="22"/>
      <c r="C20" s="23"/>
      <c r="D20" s="24"/>
      <c r="E20" s="25" t="s">
        <v>81</v>
      </c>
      <c r="F20" s="26" t="s">
        <v>92</v>
      </c>
      <c r="G20" s="27">
        <v>17600</v>
      </c>
      <c r="H20" s="52" t="s">
        <v>77</v>
      </c>
      <c r="I20" s="1"/>
    </row>
    <row r="21" spans="1:9" ht="30" customHeight="1" x14ac:dyDescent="0.2">
      <c r="A21" s="21"/>
      <c r="B21" s="22"/>
      <c r="C21" s="23"/>
      <c r="D21" s="23"/>
      <c r="E21" s="25" t="s">
        <v>106</v>
      </c>
      <c r="F21" s="26" t="s">
        <v>107</v>
      </c>
      <c r="G21" s="31">
        <v>5000</v>
      </c>
      <c r="H21" s="96" t="s">
        <v>63</v>
      </c>
      <c r="I21" s="1"/>
    </row>
    <row r="22" spans="1:9" ht="30" customHeight="1" x14ac:dyDescent="0.2">
      <c r="A22" s="21"/>
      <c r="B22" s="22"/>
      <c r="C22" s="23"/>
      <c r="D22" s="23"/>
      <c r="E22" s="97" t="s">
        <v>112</v>
      </c>
      <c r="F22" s="98" t="s">
        <v>113</v>
      </c>
      <c r="G22" s="105">
        <v>0</v>
      </c>
      <c r="H22" s="96"/>
      <c r="I22" s="1"/>
    </row>
    <row r="23" spans="1:9" ht="30" customHeight="1" x14ac:dyDescent="0.2">
      <c r="A23" s="28"/>
      <c r="B23" s="29"/>
      <c r="C23" s="7"/>
      <c r="D23" s="7"/>
      <c r="E23" s="30"/>
      <c r="F23" s="30" t="s">
        <v>40</v>
      </c>
      <c r="G23" s="31">
        <f>SUM(G14:G22)</f>
        <v>66380</v>
      </c>
      <c r="H23" s="53"/>
      <c r="I23" s="1"/>
    </row>
    <row r="24" spans="1:9" ht="30" customHeight="1" x14ac:dyDescent="0.2">
      <c r="A24" s="21" t="s">
        <v>61</v>
      </c>
      <c r="B24" s="33" t="s">
        <v>104</v>
      </c>
      <c r="C24" s="23" t="s">
        <v>62</v>
      </c>
      <c r="D24" s="23" t="s">
        <v>105</v>
      </c>
      <c r="E24" s="108" t="s">
        <v>111</v>
      </c>
      <c r="F24" s="30" t="s">
        <v>109</v>
      </c>
      <c r="G24" s="37">
        <v>0</v>
      </c>
      <c r="H24" s="77"/>
      <c r="I24" s="1"/>
    </row>
    <row r="25" spans="1:9" ht="30" customHeight="1" x14ac:dyDescent="0.2">
      <c r="A25" s="21"/>
      <c r="B25" s="33"/>
      <c r="C25" s="23"/>
      <c r="D25" s="23"/>
      <c r="E25" s="110"/>
      <c r="F25" s="103" t="s">
        <v>124</v>
      </c>
      <c r="G25" s="104">
        <v>0</v>
      </c>
      <c r="H25" s="102"/>
      <c r="I25" s="1"/>
    </row>
    <row r="26" spans="1:9" ht="30" customHeight="1" x14ac:dyDescent="0.2">
      <c r="A26" s="21"/>
      <c r="B26" s="22"/>
      <c r="C26" s="23"/>
      <c r="D26" s="23"/>
      <c r="E26" s="25"/>
      <c r="F26" s="100" t="s">
        <v>40</v>
      </c>
      <c r="G26" s="72">
        <f>SUM(G24:G24)</f>
        <v>0</v>
      </c>
      <c r="H26" s="101"/>
      <c r="I26" s="1"/>
    </row>
    <row r="27" spans="1:9" ht="30" customHeight="1" x14ac:dyDescent="0.2">
      <c r="A27" s="38" t="s">
        <v>61</v>
      </c>
      <c r="B27" s="39" t="s">
        <v>63</v>
      </c>
      <c r="C27" s="40" t="s">
        <v>62</v>
      </c>
      <c r="D27" s="75" t="s">
        <v>64</v>
      </c>
      <c r="E27" s="123" t="s">
        <v>57</v>
      </c>
      <c r="F27" s="36" t="s">
        <v>82</v>
      </c>
      <c r="G27" s="31">
        <v>38500</v>
      </c>
      <c r="H27" s="52" t="s">
        <v>67</v>
      </c>
      <c r="I27" s="1"/>
    </row>
    <row r="28" spans="1:9" ht="30" customHeight="1" x14ac:dyDescent="0.2">
      <c r="A28" s="32"/>
      <c r="B28" s="33"/>
      <c r="C28" s="34"/>
      <c r="D28" s="35"/>
      <c r="E28" s="125"/>
      <c r="F28" s="36" t="s">
        <v>83</v>
      </c>
      <c r="G28" s="37">
        <v>49500</v>
      </c>
      <c r="H28" s="54" t="s">
        <v>68</v>
      </c>
      <c r="I28" s="1"/>
    </row>
    <row r="29" spans="1:9" ht="30" customHeight="1" x14ac:dyDescent="0.2">
      <c r="A29" s="32"/>
      <c r="B29" s="33"/>
      <c r="C29" s="34"/>
      <c r="D29" s="35"/>
      <c r="E29" s="19"/>
      <c r="F29" s="30" t="s">
        <v>40</v>
      </c>
      <c r="G29" s="31">
        <f>SUM(G27:G28)</f>
        <v>88000</v>
      </c>
      <c r="H29" s="54"/>
      <c r="I29" s="1"/>
    </row>
    <row r="30" spans="1:9" ht="30" customHeight="1" x14ac:dyDescent="0.2">
      <c r="A30" s="38" t="s">
        <v>61</v>
      </c>
      <c r="B30" s="39" t="s">
        <v>93</v>
      </c>
      <c r="C30" s="40" t="s">
        <v>62</v>
      </c>
      <c r="D30" s="41" t="s">
        <v>94</v>
      </c>
      <c r="E30" s="123" t="s">
        <v>57</v>
      </c>
      <c r="F30" s="36" t="s">
        <v>95</v>
      </c>
      <c r="G30" s="37">
        <v>88000</v>
      </c>
      <c r="H30" s="52" t="s">
        <v>99</v>
      </c>
      <c r="I30" s="1"/>
    </row>
    <row r="31" spans="1:9" ht="30" customHeight="1" x14ac:dyDescent="0.2">
      <c r="A31" s="32"/>
      <c r="B31" s="33"/>
      <c r="C31" s="34"/>
      <c r="D31" s="35"/>
      <c r="E31" s="124"/>
      <c r="F31" s="36" t="s">
        <v>96</v>
      </c>
      <c r="G31" s="37">
        <v>22000</v>
      </c>
      <c r="H31" s="52" t="s">
        <v>100</v>
      </c>
      <c r="I31" s="1"/>
    </row>
    <row r="32" spans="1:9" ht="30" customHeight="1" x14ac:dyDescent="0.2">
      <c r="A32" s="32"/>
      <c r="B32" s="33"/>
      <c r="C32" s="34"/>
      <c r="D32" s="35"/>
      <c r="E32" s="38"/>
      <c r="F32" s="80" t="s">
        <v>40</v>
      </c>
      <c r="G32" s="81">
        <f>SUM(G30:G31)</f>
        <v>110000</v>
      </c>
      <c r="H32" s="82"/>
      <c r="I32" s="1"/>
    </row>
    <row r="33" spans="1:9" ht="30" customHeight="1" x14ac:dyDescent="0.2">
      <c r="A33" s="83" t="s">
        <v>42</v>
      </c>
      <c r="B33" s="84" t="s">
        <v>125</v>
      </c>
      <c r="C33" s="85" t="s">
        <v>41</v>
      </c>
      <c r="D33" s="86" t="s">
        <v>126</v>
      </c>
      <c r="E33" s="120"/>
      <c r="F33" s="99" t="s">
        <v>115</v>
      </c>
      <c r="G33" s="88">
        <v>820</v>
      </c>
      <c r="H33" s="95" t="s">
        <v>116</v>
      </c>
      <c r="I33" s="1"/>
    </row>
    <row r="34" spans="1:9" ht="30" customHeight="1" x14ac:dyDescent="0.2">
      <c r="A34" s="89"/>
      <c r="B34" s="90"/>
      <c r="C34" s="91"/>
      <c r="D34" s="92"/>
      <c r="E34" s="121"/>
      <c r="F34" s="87" t="s">
        <v>114</v>
      </c>
      <c r="G34" s="93">
        <v>2120</v>
      </c>
      <c r="H34" s="95" t="s">
        <v>117</v>
      </c>
      <c r="I34" s="1"/>
    </row>
    <row r="35" spans="1:9" ht="52.8" x14ac:dyDescent="0.2">
      <c r="A35" s="89"/>
      <c r="B35" s="90"/>
      <c r="C35" s="91"/>
      <c r="D35" s="92"/>
      <c r="E35" s="121"/>
      <c r="F35" s="99" t="s">
        <v>122</v>
      </c>
      <c r="G35" s="93">
        <v>440</v>
      </c>
      <c r="H35" s="95" t="s">
        <v>118</v>
      </c>
      <c r="I35" s="1"/>
    </row>
    <row r="36" spans="1:9" ht="30" customHeight="1" x14ac:dyDescent="0.2">
      <c r="A36" s="89"/>
      <c r="B36" s="90"/>
      <c r="C36" s="91"/>
      <c r="D36" s="92"/>
      <c r="E36" s="121"/>
      <c r="F36" s="99" t="s">
        <v>123</v>
      </c>
      <c r="G36" s="93">
        <v>1020</v>
      </c>
      <c r="H36" s="95" t="s">
        <v>119</v>
      </c>
      <c r="I36" s="1"/>
    </row>
    <row r="37" spans="1:9" ht="30" customHeight="1" x14ac:dyDescent="0.2">
      <c r="A37" s="89"/>
      <c r="B37" s="90"/>
      <c r="C37" s="91"/>
      <c r="D37" s="92"/>
      <c r="E37" s="122"/>
      <c r="F37" s="99" t="s">
        <v>121</v>
      </c>
      <c r="G37" s="93">
        <v>900</v>
      </c>
      <c r="H37" s="95" t="s">
        <v>120</v>
      </c>
      <c r="I37" s="1"/>
    </row>
    <row r="38" spans="1:9" ht="30" customHeight="1" x14ac:dyDescent="0.2">
      <c r="A38" s="89"/>
      <c r="B38" s="90"/>
      <c r="C38" s="91"/>
      <c r="D38" s="92"/>
      <c r="E38" s="83"/>
      <c r="F38" s="87" t="s">
        <v>110</v>
      </c>
      <c r="G38" s="93">
        <f>SUM(G33:G37)</f>
        <v>5300</v>
      </c>
      <c r="H38" s="94"/>
      <c r="I38" s="1"/>
    </row>
    <row r="39" spans="1:9" ht="30" customHeight="1" x14ac:dyDescent="0.2">
      <c r="A39" s="38" t="s">
        <v>61</v>
      </c>
      <c r="B39" s="40">
        <v>14</v>
      </c>
      <c r="C39" s="40" t="s">
        <v>62</v>
      </c>
      <c r="D39" s="41" t="s">
        <v>78</v>
      </c>
      <c r="E39" s="108" t="s">
        <v>79</v>
      </c>
      <c r="F39" s="30" t="s">
        <v>97</v>
      </c>
      <c r="G39" s="37">
        <v>770</v>
      </c>
      <c r="H39" s="55" t="s">
        <v>101</v>
      </c>
      <c r="I39" s="1"/>
    </row>
    <row r="40" spans="1:9" ht="30" customHeight="1" x14ac:dyDescent="0.2">
      <c r="A40" s="21"/>
      <c r="B40" s="23"/>
      <c r="C40" s="23"/>
      <c r="D40" s="24"/>
      <c r="E40" s="109"/>
      <c r="F40" s="42" t="s">
        <v>98</v>
      </c>
      <c r="G40" s="37">
        <v>770</v>
      </c>
      <c r="H40" s="55" t="s">
        <v>101</v>
      </c>
      <c r="I40" s="1"/>
    </row>
    <row r="41" spans="1:9" ht="30" customHeight="1" x14ac:dyDescent="0.2">
      <c r="A41" s="21"/>
      <c r="B41" s="23"/>
      <c r="C41" s="23"/>
      <c r="D41" s="24"/>
      <c r="E41" s="109"/>
      <c r="F41" s="30" t="s">
        <v>84</v>
      </c>
      <c r="G41" s="37">
        <v>770</v>
      </c>
      <c r="H41" s="55" t="s">
        <v>101</v>
      </c>
      <c r="I41" s="1"/>
    </row>
    <row r="42" spans="1:9" ht="30" customHeight="1" x14ac:dyDescent="0.2">
      <c r="A42" s="21"/>
      <c r="B42" s="23"/>
      <c r="C42" s="23"/>
      <c r="D42" s="24"/>
      <c r="E42" s="110"/>
      <c r="F42" s="30" t="s">
        <v>108</v>
      </c>
      <c r="G42" s="37">
        <v>770</v>
      </c>
      <c r="H42" s="55" t="s">
        <v>101</v>
      </c>
      <c r="I42" s="1"/>
    </row>
    <row r="43" spans="1:9" ht="30" customHeight="1" x14ac:dyDescent="0.2">
      <c r="A43" s="21"/>
      <c r="B43" s="23"/>
      <c r="C43" s="23"/>
      <c r="D43" s="24"/>
      <c r="E43" s="30"/>
      <c r="F43" s="30" t="s">
        <v>80</v>
      </c>
      <c r="G43" s="37">
        <f>SUM(G39:G42)</f>
        <v>3080</v>
      </c>
      <c r="H43" s="56"/>
      <c r="I43" s="1"/>
    </row>
    <row r="44" spans="1:9" ht="30" customHeight="1" x14ac:dyDescent="0.2">
      <c r="A44" s="38" t="s">
        <v>42</v>
      </c>
      <c r="B44" s="39" t="s">
        <v>65</v>
      </c>
      <c r="C44" s="40" t="s">
        <v>62</v>
      </c>
      <c r="D44" s="41" t="s">
        <v>58</v>
      </c>
      <c r="E44" s="19" t="s">
        <v>58</v>
      </c>
      <c r="F44" s="44">
        <f>G45/G46</f>
        <v>4.2950726488678988E-2</v>
      </c>
      <c r="G44" s="76">
        <v>12241</v>
      </c>
      <c r="H44" s="57"/>
      <c r="I44" s="1"/>
    </row>
    <row r="45" spans="1:9" ht="30" customHeight="1" x14ac:dyDescent="0.2">
      <c r="A45" s="45"/>
      <c r="B45" s="46"/>
      <c r="C45" s="17"/>
      <c r="D45" s="47"/>
      <c r="E45" s="19"/>
      <c r="F45" s="30" t="s">
        <v>40</v>
      </c>
      <c r="G45" s="76">
        <f>G44</f>
        <v>12241</v>
      </c>
      <c r="H45" s="58"/>
      <c r="I45" s="1"/>
    </row>
    <row r="46" spans="1:9" ht="30" customHeight="1" x14ac:dyDescent="0.2">
      <c r="A46" s="48"/>
      <c r="B46" s="49"/>
      <c r="C46" s="49"/>
      <c r="D46" s="7"/>
      <c r="E46" s="8"/>
      <c r="F46" s="30" t="s">
        <v>39</v>
      </c>
      <c r="G46" s="76">
        <f>SUM(G23,G26,G29,G32,G45,G43,G38)</f>
        <v>285001</v>
      </c>
      <c r="H46" s="58"/>
      <c r="I46" s="1"/>
    </row>
    <row r="47" spans="1:9" ht="19.5" customHeight="1" x14ac:dyDescent="0.2">
      <c r="A47" s="1"/>
      <c r="B47" s="1"/>
      <c r="C47" s="1"/>
      <c r="D47" s="1"/>
      <c r="E47" s="1"/>
      <c r="F47" s="1"/>
      <c r="G47" s="1"/>
      <c r="H47" s="6"/>
      <c r="I47" s="1"/>
    </row>
    <row r="48" spans="1:9" ht="19.5" customHeight="1" x14ac:dyDescent="0.2">
      <c r="A48" s="1"/>
      <c r="B48" s="1"/>
      <c r="C48" s="1"/>
      <c r="D48" s="1"/>
      <c r="E48" s="1"/>
      <c r="F48" s="1"/>
      <c r="G48" s="1"/>
      <c r="H48" s="1"/>
      <c r="I48" s="1"/>
    </row>
    <row r="49" spans="1:9" ht="19.5" customHeight="1" x14ac:dyDescent="0.2">
      <c r="A49" s="1"/>
      <c r="B49" s="1"/>
      <c r="C49" s="1"/>
      <c r="D49" s="1"/>
      <c r="E49" s="1"/>
      <c r="F49" s="1"/>
      <c r="G49" s="1"/>
      <c r="H49" s="1"/>
      <c r="I49" s="1"/>
    </row>
    <row r="50" spans="1:9" ht="19.5" customHeight="1" x14ac:dyDescent="0.2">
      <c r="A50" s="1"/>
      <c r="B50" s="1"/>
      <c r="C50" s="1"/>
      <c r="D50" s="1"/>
      <c r="E50" s="1"/>
      <c r="F50" s="1"/>
      <c r="G50" s="1"/>
      <c r="H50" s="1"/>
      <c r="I50" s="1"/>
    </row>
    <row r="51" spans="1:9" ht="19.5" customHeight="1" x14ac:dyDescent="0.2">
      <c r="A51" s="1"/>
      <c r="B51" s="1"/>
      <c r="C51" s="1"/>
      <c r="D51" s="1"/>
      <c r="E51" s="1"/>
      <c r="F51" s="1"/>
      <c r="G51" s="1"/>
      <c r="H51" s="1"/>
      <c r="I51" s="1"/>
    </row>
    <row r="52" spans="1:9" ht="19.5" customHeight="1" x14ac:dyDescent="0.2">
      <c r="A52" s="1"/>
      <c r="B52" s="1"/>
      <c r="C52" s="1"/>
      <c r="D52" s="1"/>
      <c r="E52" s="1"/>
      <c r="F52" s="1"/>
      <c r="G52" s="1"/>
      <c r="H52" s="1"/>
      <c r="I52" s="1"/>
    </row>
    <row r="53" spans="1:9" ht="19.5" customHeight="1" x14ac:dyDescent="0.2">
      <c r="A53" s="1"/>
      <c r="B53" s="1"/>
      <c r="C53" s="1"/>
      <c r="D53" s="1"/>
      <c r="E53" s="1"/>
      <c r="F53" s="1"/>
      <c r="G53" s="1"/>
      <c r="H53" s="1"/>
      <c r="I53" s="1"/>
    </row>
    <row r="54" spans="1:9" x14ac:dyDescent="0.2">
      <c r="H54" s="1"/>
    </row>
  </sheetData>
  <mergeCells count="16">
    <mergeCell ref="G1:H1"/>
    <mergeCell ref="E6:F6"/>
    <mergeCell ref="E30:E31"/>
    <mergeCell ref="E14:E19"/>
    <mergeCell ref="E27:E28"/>
    <mergeCell ref="E39:E42"/>
    <mergeCell ref="A4:D4"/>
    <mergeCell ref="A5:D5"/>
    <mergeCell ref="E5:F5"/>
    <mergeCell ref="A13:D13"/>
    <mergeCell ref="E7:F7"/>
    <mergeCell ref="A8:F8"/>
    <mergeCell ref="D11:H11"/>
    <mergeCell ref="A12:D12"/>
    <mergeCell ref="E33:E37"/>
    <mergeCell ref="E24:E25"/>
  </mergeCells>
  <phoneticPr fontId="2"/>
  <hyperlinks>
    <hyperlink ref="H27" r:id="rId1" xr:uid="{EA38AF9D-7A41-479C-B71A-21E415AB0EED}"/>
    <hyperlink ref="H28" r:id="rId2" xr:uid="{177BB6A3-C320-4C8E-86BF-04BEA0E05D34}"/>
    <hyperlink ref="H30" r:id="rId3" display="2" xr:uid="{12A90E19-8122-4EBD-B713-A486711EDFB3}"/>
    <hyperlink ref="H14" r:id="rId4" xr:uid="{0DCC2D9F-D201-40D5-9951-00226E015D08}"/>
    <hyperlink ref="H39" r:id="rId5" xr:uid="{40B490B4-21EE-4FA7-8222-7A80AC6A36DC}"/>
    <hyperlink ref="H40" r:id="rId6" xr:uid="{9E6668FF-F25D-494C-911E-AC2867386F15}"/>
    <hyperlink ref="H15" r:id="rId7" xr:uid="{B3FCE5FF-D12C-4F96-B99A-D4F2C030A493}"/>
    <hyperlink ref="H16" r:id="rId8" xr:uid="{0F549120-17BB-49E3-82C8-4D76654ED4EB}"/>
    <hyperlink ref="H17" r:id="rId9" xr:uid="{694E7235-32D8-4805-B02C-D2CCDA78684D}"/>
    <hyperlink ref="H18" r:id="rId10" xr:uid="{178DFE46-4498-4528-962D-554E3D0B50E0}"/>
    <hyperlink ref="H19" r:id="rId11" xr:uid="{57B09E27-9D9B-4734-9B9B-87A5E4AE2C6D}"/>
    <hyperlink ref="H20" r:id="rId12" xr:uid="{D4B9431C-5089-498D-9CDA-093A855E4F2D}"/>
    <hyperlink ref="H31" r:id="rId13" display="2" xr:uid="{A85BC761-E0F7-4FD0-9512-CED6CD648BC6}"/>
    <hyperlink ref="H41" r:id="rId14" xr:uid="{38B10534-9184-462F-A138-52933C6F89E0}"/>
    <hyperlink ref="H21" r:id="rId15" xr:uid="{746F95F4-4603-4447-A3CC-99476565DC64}"/>
    <hyperlink ref="H42" r:id="rId16" xr:uid="{D3B13696-D6AA-4DE6-B028-D3F9D533374A}"/>
    <hyperlink ref="H33" r:id="rId17" display="6" xr:uid="{2C154006-1DAE-43C5-8112-3DF92E8D211B}"/>
    <hyperlink ref="H34" r:id="rId18" display="6" xr:uid="{5E42F917-50F5-4D41-8800-5647EB464DE7}"/>
    <hyperlink ref="H35" r:id="rId19" display="6" xr:uid="{77BC6C8D-023F-408F-B308-BA86FF16AA96}"/>
    <hyperlink ref="H37" r:id="rId20" display="6" xr:uid="{AD2F3CCF-49FF-4DFD-B75C-600A494F820D}"/>
    <hyperlink ref="H36" r:id="rId21" display="6" xr:uid="{EAE0DCD6-3C87-4346-A3C7-04C100410475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61" orientation="portrait" r:id="rId2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収支予算書(様式1)</vt:lpstr>
      <vt:lpstr>収益・費用明細書(様式2)</vt:lpstr>
      <vt:lpstr>'収益・費用明細書(様式2)'!Print_Area</vt:lpstr>
      <vt:lpstr>'収支予算書(様式1)'!Print_Area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一真 萩野</cp:lastModifiedBy>
  <cp:lastPrinted>2024-05-31T06:29:28Z</cp:lastPrinted>
  <dcterms:created xsi:type="dcterms:W3CDTF">2016-10-10T10:20:24Z</dcterms:created>
  <dcterms:modified xsi:type="dcterms:W3CDTF">2025-07-22T23:43:40Z</dcterms:modified>
</cp:coreProperties>
</file>